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N 76 19  Gazy medyczne\SIWZ\"/>
    </mc:Choice>
  </mc:AlternateContent>
  <bookViews>
    <workbookView xWindow="0" yWindow="0" windowWidth="24000" windowHeight="11025" tabRatio="792" activeTab="4"/>
  </bookViews>
  <sheets>
    <sheet name="Załącznik 2.1" sheetId="2" r:id="rId1"/>
    <sheet name="Załącznik 2.2" sheetId="3" r:id="rId2"/>
    <sheet name="Załącznik 2.3" sheetId="4" r:id="rId3"/>
    <sheet name="Załącznik 2.4" sheetId="5" r:id="rId4"/>
    <sheet name="Załącznik 2.5" sheetId="8" r:id="rId5"/>
    <sheet name="Załącznik 2.6" sheetId="9" r:id="rId6"/>
  </sheets>
  <definedNames>
    <definedName name="_xlnm.Print_Area" localSheetId="0">'Załącznik 2.1'!$A$1:$M$23</definedName>
    <definedName name="_xlnm.Print_Area" localSheetId="1">'Załącznik 2.2'!$A$1:$I$20</definedName>
    <definedName name="_xlnm.Print_Area" localSheetId="2">'Załącznik 2.3'!$A$1:$L$24</definedName>
    <definedName name="_xlnm.Print_Area" localSheetId="4">'Załącznik 2.5'!$A$1:$J$21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D12" i="8" l="1"/>
  <c r="D11" i="8"/>
  <c r="D10" i="8"/>
  <c r="C11" i="5"/>
  <c r="C13" i="4" l="1"/>
  <c r="C10" i="4"/>
  <c r="C11" i="3"/>
  <c r="C16" i="9"/>
  <c r="C14" i="9"/>
  <c r="C12" i="9"/>
  <c r="C10" i="9"/>
  <c r="C11" i="2" l="1"/>
</calcChain>
</file>

<file path=xl/sharedStrings.xml><?xml version="1.0" encoding="utf-8"?>
<sst xmlns="http://schemas.openxmlformats.org/spreadsheetml/2006/main" count="187" uniqueCount="82">
  <si>
    <t>………………….…………….…..</t>
  </si>
  <si>
    <t>/pieczątka firmowa Wykonawcy/</t>
  </si>
  <si>
    <t>Specyfikacja asortymentowo - cenowa</t>
  </si>
  <si>
    <t>Lp.</t>
  </si>
  <si>
    <t xml:space="preserve"> Nazwa towaru </t>
  </si>
  <si>
    <t xml:space="preserve"> Vat %</t>
  </si>
  <si>
    <t xml:space="preserve"> Wartość brutto </t>
  </si>
  <si>
    <t xml:space="preserve"> Uwagi </t>
  </si>
  <si>
    <t>RAZEM: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</si>
  <si>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</si>
  <si>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</si>
  <si>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</si>
  <si>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Załącznik 2.2</t>
  </si>
  <si>
    <t>Zamawiana ilość</t>
  </si>
  <si>
    <t>Wartość netto</t>
  </si>
  <si>
    <t>Podtlenek azotu w butlach 10 l</t>
  </si>
  <si>
    <t>Dzierżawa butli medycznych 10 litrowych ( 1 butla na dobę x 365 X 3 lata )</t>
  </si>
  <si>
    <t>Sprężone powietrze w butlach medycznych 10 l, PN-C-84913:74</t>
  </si>
  <si>
    <t>Sprężone powietrze w butlach 2 l, PN-C-84913:74</t>
  </si>
  <si>
    <t>Dzierżawa 1 przenośnego oraz 4 stacjonarnych urządzeń do podaży medycznego tlenku azotu ( komplet na dobę x 365 dni x 3 lata )</t>
  </si>
  <si>
    <t>Tlen medyczny w butlach aluminiowych 5 l wyposażonych w zintegrowany z butlą zawór wmontowany na stałe</t>
  </si>
  <si>
    <t>Tlen medyczny w butlach aluminiowych 10 l wyposażonych w zintegrowany z butlą zawór wmontowany na stałe</t>
  </si>
  <si>
    <t>Ogółem pozycji 2</t>
  </si>
  <si>
    <t>Tlen medyczny w butlach aluminiowych 2 l wyposażonych w zintegrowany z butlą zawór wmontowany na stałe</t>
  </si>
  <si>
    <t>dwutlenek węgla do celów medycznych w butlach 10 l - gaz wykorzystywany podczas zabiegów laparoskopowych, PN-C-84909-N35</t>
  </si>
  <si>
    <t>Dzierżawa  butli z poz. 1 ( 2 butli na dobę x 365 x 3 lata)</t>
  </si>
  <si>
    <t>Dzierżawa 2 zaworów dozujących ( 2 zawory x 365 x 3 lata )</t>
  </si>
  <si>
    <t>Dzierżawa 2 wózków do przewozu butli z poz. 1 ( 2 wózki na dobę x 365x 3 lata )</t>
  </si>
  <si>
    <t>j.m.</t>
  </si>
  <si>
    <t>m3</t>
  </si>
  <si>
    <t>ilość butli</t>
  </si>
  <si>
    <t>g</t>
  </si>
  <si>
    <t>zamawiana ilość</t>
  </si>
  <si>
    <t>kompl.</t>
  </si>
  <si>
    <t>Jednorazowy, kompletny system do podaży tlenku azotu, łączący urządzenie do podaży zaoferowane w poz. 4 z pacjentem.</t>
  </si>
  <si>
    <t>** możliwość zaoferowania gazu w butlach 5 l / 450 ppm* / 200 bar lub w butlach 2 l / 800 ppm / 155 bar z odpowiednim przeliczenem ilości butli zaokrąglonej w górę</t>
  </si>
  <si>
    <t>Cena jednostkowa netto za j.m.</t>
  </si>
  <si>
    <t>dzierżawa 1 butli dziennie</t>
  </si>
  <si>
    <t>dzierżawa 1 wózka dziennie</t>
  </si>
  <si>
    <t>dzierżawa 1 zaworu dziennie</t>
  </si>
  <si>
    <t>Kompletny, system umożliwiający podaż gazu pacjentom, którego częścią są jednorazowe ustniki lub maseczki.</t>
  </si>
  <si>
    <t>Tlen medyczny w butlach aluminiowych 8 l wyposażonych w zintegrowany z butlą zawór wmontowany na stałe</t>
  </si>
  <si>
    <t>Tlen medyczny w butlach aluminiowych 2 l wyposażonych w zintegrowany z butlą zawór wmontowany na stałe, z elektronicznym wyświetlaczem</t>
  </si>
  <si>
    <t>Dzierżawa butli z poz.3 (  12 butli na dobę x 365 x 3 lata )</t>
  </si>
  <si>
    <t>Dzierżawa butli z poz.5 ( 2 butli na dobę x 365 x 3 lata )</t>
  </si>
  <si>
    <t>Dzierżawa butli medycznych aluminiowych  10 litrowych wyposażonych w zintegrowany z butlą zawór wmontowany na stałe (  10 butli na dobę x 365 x 3 lata )</t>
  </si>
  <si>
    <t>Dzierżawa butli z poz.7 ( 2 butli na dobę x 365 x 3 lata )</t>
  </si>
  <si>
    <t>Dzierżawa butli z poz.1 ( 3 butli na dobę x 365 x 3 lata )</t>
  </si>
  <si>
    <t>Dzierżawa butli z poz. 1 ( 36 butli na dobę x 365 dni x 3 lata )</t>
  </si>
  <si>
    <t>Cena jednostkowa netto j.m.</t>
  </si>
  <si>
    <t>butla</t>
  </si>
  <si>
    <t>Ogółem pozycji 5</t>
  </si>
  <si>
    <t>* możliwość zaoferowania gazu w butlach 10 l / 800 ppm* / 155 bar lub w butlach 11 l / 450 ppm / 200 bar z odpowiednim przeliczenem ilości butli zaokrąglonej w górę</t>
  </si>
  <si>
    <t>Ogółem pozycji 8</t>
  </si>
  <si>
    <t>Tlenek azotu w azocie w butlach *</t>
  </si>
  <si>
    <t>Tlenek azotu w azocie w butlach **</t>
  </si>
  <si>
    <t>Dzierżawa butli medycznych z poz. 1 ( 2 butli na dobę x 365 x 3 lata )</t>
  </si>
  <si>
    <t>Dzierżawa butli medycznych z poz. 3 ( 2 butli na dobę x 365 x 3 lata )</t>
  </si>
  <si>
    <t>dzierżawa 5 urządzeń do podaży gazu dziennie</t>
  </si>
  <si>
    <t>Gotowa do użycia mieszanina gazów o składzie : 50% (mol/mol) podtlenku azotu (Dinitrogenii oxidum)  i 50% (mol/mol) tlenu (Oxygenium),  w butlach aluminiowych medycznych o pojemności wodnej 10 L lub 11 L ze zintegrowanym  zaworem.*</t>
  </si>
  <si>
    <t>*ilość butli zaokrąglona do liczby całkowitej w górę</t>
  </si>
  <si>
    <t>Wykonawca, jeżeli to będzie konieczne, bezpłatnie dostosuje system montażu butli (na terenie Szpitala, w Karetkach)</t>
  </si>
  <si>
    <t>Wykonawca, jeżeli to będzie konieczne, bezpłatnie dostosuje system montażu butli (na terenie Szpitala, karetki)</t>
  </si>
  <si>
    <t>Dwutlenek węgla do celów technicznych w butlach - gaz</t>
  </si>
  <si>
    <t>Dzierżawa butli 10 litrowych z poz. 1 ( 2 butle na dobę x 365 X 3 lata )</t>
  </si>
  <si>
    <t>Argon o czystości 5,0 w butlach</t>
  </si>
  <si>
    <t>Dzierżawa butli 5 litrowych z poz 3. ( 2 butle na dobę x 365 X 3 lata )</t>
  </si>
  <si>
    <t>Dzierżawa butli medycznej 10 litrowej z poz. 5 ( 4 butle na dobę x 365 x 3 lata )</t>
  </si>
  <si>
    <t>Dzierżawa butli medycznej 2 litrowej z poz. 7 ( 2 butle na dobęx 365 x 3 lata)</t>
  </si>
  <si>
    <t>Załacznik 2.1</t>
  </si>
  <si>
    <r>
      <t xml:space="preserve">1.Przedmiot przetargu: </t>
    </r>
    <r>
      <rPr>
        <b/>
        <i/>
        <u/>
        <sz val="10"/>
        <rFont val="Ubuntu Light"/>
        <family val="2"/>
        <charset val="238"/>
      </rPr>
      <t>podtlenek azotu wraz z dzierżawą butli</t>
    </r>
  </si>
  <si>
    <t>Załącznik 2.3</t>
  </si>
  <si>
    <t>Załącznik 2.4</t>
  </si>
  <si>
    <t>Załącznik 2.5</t>
  </si>
  <si>
    <t>Załącznik 2.6</t>
  </si>
  <si>
    <r>
      <t xml:space="preserve">1.Przedmiot przetargu: </t>
    </r>
    <r>
      <rPr>
        <b/>
        <i/>
        <u/>
        <sz val="10"/>
        <rFont val="Ubuntu Light"/>
        <family val="2"/>
        <charset val="238"/>
      </rPr>
      <t>dwutlenek węgla wraz z dzierżawą butli</t>
    </r>
  </si>
  <si>
    <r>
      <t>1.Przedmiot przetargu:</t>
    </r>
    <r>
      <rPr>
        <b/>
        <i/>
        <u/>
        <sz val="10"/>
        <rFont val="Ubuntu Light"/>
        <family val="2"/>
        <charset val="238"/>
      </rPr>
      <t>Tlenek azotu w azocie w butlach wraz z dzierżawą butli</t>
    </r>
  </si>
  <si>
    <r>
      <t xml:space="preserve">1.Przedmiot przetargu: </t>
    </r>
    <r>
      <rPr>
        <b/>
        <i/>
        <u/>
        <sz val="10"/>
        <rFont val="Ubuntu Light"/>
        <family val="2"/>
        <charset val="238"/>
      </rPr>
      <t>Tlen medyczny w butlach aluminiowych wraz z dzierżawą butli</t>
    </r>
  </si>
  <si>
    <r>
      <t>1.Przedmiot przetargu:</t>
    </r>
    <r>
      <rPr>
        <b/>
        <i/>
        <u/>
        <sz val="10"/>
        <rFont val="Ubuntu Light"/>
        <family val="2"/>
        <charset val="238"/>
      </rPr>
      <t>dwutlenek węgla, argon, sprężone powietrze wraz z dzierżawą butli</t>
    </r>
  </si>
  <si>
    <r>
      <t>1.Przedmiot przetargu:</t>
    </r>
    <r>
      <rPr>
        <b/>
        <i/>
        <u/>
        <sz val="10"/>
        <rFont val="Ubuntu Light"/>
        <family val="2"/>
        <charset val="238"/>
      </rPr>
      <t>Gotowa do użycia mieszanina gazów podtlenku azotu oraz tlenu wraz z dzierżawą butli, wózków, zaworów oraz dostawa kompletnego, systemu umożliwiającyego podaż gazu pacjentom.</t>
    </r>
  </si>
  <si>
    <t>Ogółem pozycji 6</t>
  </si>
  <si>
    <t>Ogółem pozycji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</si>
</sst>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Ubuntu Light"/>
      <family val="2"/>
      <charset val="238"/>
    </font>
    <font>
      <b/>
      <i/>
      <u/>
      <sz val="10"/>
      <name val="Ubuntu Light"/>
      <family val="2"/>
      <charset val="238"/>
    </font>
    <font>
      <i/>
      <u/>
      <sz val="10"/>
      <name val="Ubuntu Light"/>
      <family val="2"/>
      <charset val="238"/>
    </font>
    <font>
      <b/>
      <sz val="10"/>
      <name val="Ubuntu Light"/>
      <family val="2"/>
      <charset val="238"/>
    </font>
    <font>
      <i/>
      <sz val="10"/>
      <name val="Ubuntu Light"/>
      <family val="2"/>
      <charset val="238"/>
    </font>
    <font>
      <sz val="11"/>
      <color theme="1"/>
      <name val="Calibri"/>
      <family val="2"/>
      <scheme val="minor"/>
    </font>
    <font>
      <u/>
      <sz val="10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4" fontId="1" fillId="2" borderId="1" xfId="0" applyNumberFormat="1" applyFont="1" applyFill="1" applyBorder="1" applyAlignment="1">
      <alignment horizontal="center" vertical="top" wrapText="1"/>
    </xf>
    <xf numFmtId="44" fontId="1" fillId="0" borderId="1" xfId="0" applyNumberFormat="1" applyFont="1" applyBorder="1" applyAlignment="1">
      <alignment horizontal="center" vertical="top" wrapText="1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2" borderId="0" xfId="0" applyFont="1" applyFill="1" applyBorder="1"/>
    <xf numFmtId="0" fontId="1" fillId="0" borderId="0" xfId="0" applyFont="1" applyBorder="1"/>
    <xf numFmtId="44" fontId="1" fillId="2" borderId="3" xfId="0" applyNumberFormat="1" applyFon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 vertical="top" wrapText="1"/>
    </xf>
    <xf numFmtId="164" fontId="1" fillId="2" borderId="3" xfId="0" applyNumberFormat="1" applyFont="1" applyFill="1" applyBorder="1"/>
    <xf numFmtId="10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/>
    <xf numFmtId="164" fontId="1" fillId="0" borderId="0" xfId="0" applyNumberFormat="1" applyFont="1"/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1" applyFont="1"/>
    <xf numFmtId="0" fontId="6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1" fillId="2" borderId="1" xfId="1" applyFont="1" applyFill="1" applyBorder="1" applyAlignment="1">
      <alignment horizontal="center" vertical="top"/>
    </xf>
    <xf numFmtId="14" fontId="1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center" vertical="center" wrapText="1"/>
    </xf>
    <xf numFmtId="44" fontId="1" fillId="0" borderId="1" xfId="1" applyNumberFormat="1" applyFont="1" applyBorder="1" applyAlignment="1">
      <alignment horizontal="center" vertical="top" wrapText="1"/>
    </xf>
    <xf numFmtId="0" fontId="1" fillId="2" borderId="2" xfId="1" applyFont="1" applyFill="1" applyBorder="1"/>
    <xf numFmtId="0" fontId="1" fillId="2" borderId="3" xfId="1" applyFont="1" applyFill="1" applyBorder="1"/>
    <xf numFmtId="164" fontId="1" fillId="2" borderId="3" xfId="1" applyNumberFormat="1" applyFont="1" applyFill="1" applyBorder="1"/>
    <xf numFmtId="0" fontId="1" fillId="0" borderId="6" xfId="1" applyFont="1" applyBorder="1"/>
    <xf numFmtId="0" fontId="1" fillId="2" borderId="0" xfId="1" applyFont="1" applyFill="1" applyBorder="1"/>
    <xf numFmtId="0" fontId="1" fillId="0" borderId="0" xfId="1" applyFont="1" applyBorder="1"/>
    <xf numFmtId="44" fontId="1" fillId="2" borderId="1" xfId="0" applyNumberFormat="1" applyFont="1" applyFill="1" applyBorder="1"/>
    <xf numFmtId="0" fontId="1" fillId="0" borderId="1" xfId="0" applyFont="1" applyBorder="1"/>
    <xf numFmtId="0" fontId="1" fillId="0" borderId="0" xfId="0" applyFont="1" applyAlignment="1"/>
    <xf numFmtId="0" fontId="1" fillId="2" borderId="4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vertical="top" wrapText="1"/>
    </xf>
    <xf numFmtId="164" fontId="1" fillId="0" borderId="6" xfId="0" applyNumberFormat="1" applyFont="1" applyBorder="1"/>
    <xf numFmtId="0" fontId="1" fillId="0" borderId="0" xfId="0" applyFont="1" applyAlignment="1"/>
    <xf numFmtId="44" fontId="1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164" fontId="6" fillId="0" borderId="1" xfId="1" applyNumberFormat="1" applyBorder="1" applyAlignment="1">
      <alignment vertical="center"/>
    </xf>
    <xf numFmtId="10" fontId="1" fillId="0" borderId="1" xfId="0" applyNumberFormat="1" applyFont="1" applyFill="1" applyBorder="1" applyAlignment="1">
      <alignment horizontal="center" vertical="top" wrapText="1"/>
    </xf>
    <xf numFmtId="164" fontId="1" fillId="0" borderId="6" xfId="1" applyNumberFormat="1" applyFont="1" applyBorder="1" applyAlignment="1">
      <alignment horizontal="center" vertical="top" wrapText="1"/>
    </xf>
    <xf numFmtId="0" fontId="1" fillId="0" borderId="1" xfId="1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" fillId="2" borderId="1" xfId="1" applyFont="1" applyFill="1" applyBorder="1" applyAlignment="1">
      <alignment horizontal="center" vertical="top" wrapText="1"/>
    </xf>
    <xf numFmtId="0" fontId="1" fillId="0" borderId="0" xfId="0" applyFont="1" applyAlignment="1"/>
    <xf numFmtId="0" fontId="1" fillId="2" borderId="0" xfId="0" applyFont="1" applyFill="1" applyAlignment="1">
      <alignment horizontal="left" wrapText="1"/>
    </xf>
    <xf numFmtId="0" fontId="1" fillId="0" borderId="0" xfId="1" applyFont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6" customWidth="1"/>
    <col min="2" max="2" width="61.42578125" customWidth="1"/>
    <col min="3" max="9" width="15.7109375" customWidth="1"/>
  </cols>
  <sheetData>
    <row r="1" spans="1:9" ht="16.5" x14ac:dyDescent="0.35">
      <c r="A1" s="1"/>
      <c r="B1" s="1"/>
      <c r="C1" s="1"/>
      <c r="D1" s="1"/>
      <c r="E1" s="1"/>
      <c r="F1" s="1"/>
      <c r="H1" s="80" t="s">
        <v>69</v>
      </c>
      <c r="I1" s="1"/>
    </row>
    <row r="2" spans="1:9" ht="16.5" x14ac:dyDescent="0.35">
      <c r="A2" s="83" t="s">
        <v>0</v>
      </c>
      <c r="B2" s="83"/>
      <c r="C2" s="83"/>
      <c r="D2" s="56"/>
      <c r="E2" s="1"/>
      <c r="F2" s="1"/>
      <c r="G2" s="1"/>
      <c r="H2" s="1"/>
      <c r="I2" s="1"/>
    </row>
    <row r="3" spans="1:9" ht="16.5" x14ac:dyDescent="0.35">
      <c r="A3" s="1" t="s">
        <v>1</v>
      </c>
      <c r="B3" s="1"/>
      <c r="C3" s="1"/>
      <c r="D3" s="1"/>
      <c r="E3" s="1"/>
      <c r="F3" s="1"/>
      <c r="G3" s="1"/>
      <c r="I3" s="1"/>
    </row>
    <row r="4" spans="1:9" ht="16.5" x14ac:dyDescent="0.35">
      <c r="A4" s="1"/>
      <c r="B4" s="1"/>
      <c r="C4" s="2" t="s">
        <v>2</v>
      </c>
      <c r="D4" s="2"/>
      <c r="E4" s="1"/>
      <c r="F4" s="1"/>
      <c r="G4" s="1"/>
      <c r="I4" s="1"/>
    </row>
    <row r="5" spans="1:9" ht="16.5" x14ac:dyDescent="0.35">
      <c r="A5" s="1"/>
      <c r="B5" s="1"/>
      <c r="C5" s="1"/>
      <c r="D5" s="1"/>
      <c r="E5" s="1"/>
      <c r="F5" s="2"/>
      <c r="G5" s="2"/>
      <c r="H5" s="2"/>
      <c r="I5" s="3"/>
    </row>
    <row r="6" spans="1:9" ht="16.5" x14ac:dyDescent="0.35">
      <c r="A6" s="1"/>
      <c r="B6" s="1"/>
      <c r="C6" s="1"/>
      <c r="D6" s="1"/>
      <c r="E6" s="2"/>
      <c r="F6" s="2"/>
      <c r="G6" s="4"/>
      <c r="H6" s="2"/>
      <c r="I6" s="3"/>
    </row>
    <row r="7" spans="1:9" ht="16.5" x14ac:dyDescent="0.35">
      <c r="A7" s="3" t="s">
        <v>75</v>
      </c>
      <c r="B7" s="5"/>
      <c r="C7" s="5"/>
      <c r="D7" s="5"/>
      <c r="E7" s="1"/>
      <c r="F7" s="1"/>
      <c r="G7" s="4"/>
      <c r="H7" s="1"/>
      <c r="I7" s="1"/>
    </row>
    <row r="8" spans="1:9" ht="2.25" customHeight="1" x14ac:dyDescent="0.35">
      <c r="A8" s="6"/>
      <c r="B8" s="84"/>
      <c r="C8" s="84"/>
      <c r="D8" s="84"/>
      <c r="E8" s="84"/>
      <c r="F8" s="84"/>
      <c r="G8" s="84"/>
      <c r="H8" s="84"/>
      <c r="I8" s="84"/>
    </row>
    <row r="9" spans="1:9" ht="49.5" x14ac:dyDescent="0.25">
      <c r="A9" s="7" t="s">
        <v>3</v>
      </c>
      <c r="B9" s="7" t="s">
        <v>4</v>
      </c>
      <c r="C9" s="16" t="s">
        <v>13</v>
      </c>
      <c r="D9" s="16" t="s">
        <v>28</v>
      </c>
      <c r="E9" s="16" t="s">
        <v>49</v>
      </c>
      <c r="F9" s="16" t="s">
        <v>14</v>
      </c>
      <c r="G9" s="17" t="s">
        <v>5</v>
      </c>
      <c r="H9" s="18" t="s">
        <v>6</v>
      </c>
      <c r="I9" s="17" t="s">
        <v>7</v>
      </c>
    </row>
    <row r="10" spans="1:9" ht="49.5" x14ac:dyDescent="0.25">
      <c r="A10" s="7">
        <v>1</v>
      </c>
      <c r="B10" s="9" t="s">
        <v>24</v>
      </c>
      <c r="C10" s="19">
        <v>36</v>
      </c>
      <c r="D10" s="19" t="s">
        <v>50</v>
      </c>
      <c r="E10" s="19"/>
      <c r="F10" s="69"/>
      <c r="G10" s="70"/>
      <c r="H10" s="71"/>
      <c r="I10" s="72"/>
    </row>
    <row r="11" spans="1:9" ht="33" x14ac:dyDescent="0.25">
      <c r="A11" s="7">
        <v>2</v>
      </c>
      <c r="B11" s="9" t="s">
        <v>16</v>
      </c>
      <c r="C11" s="19">
        <f>1*365*3</f>
        <v>1095</v>
      </c>
      <c r="D11" s="19" t="s">
        <v>37</v>
      </c>
      <c r="E11" s="19"/>
      <c r="F11" s="69"/>
      <c r="G11" s="70"/>
      <c r="H11" s="71"/>
      <c r="I11" s="72"/>
    </row>
    <row r="12" spans="1:9" ht="16.5" x14ac:dyDescent="0.35">
      <c r="A12" s="15"/>
      <c r="B12" s="15" t="s">
        <v>8</v>
      </c>
      <c r="C12" s="15"/>
      <c r="D12" s="15"/>
      <c r="E12" s="15"/>
      <c r="F12" s="54"/>
      <c r="G12" s="55"/>
      <c r="H12" s="25"/>
      <c r="I12" s="55"/>
    </row>
    <row r="13" spans="1:9" ht="16.5" x14ac:dyDescent="0.35">
      <c r="A13" s="1"/>
      <c r="B13" s="1"/>
      <c r="C13" s="1"/>
      <c r="D13" s="1"/>
      <c r="E13" s="1"/>
      <c r="F13" s="1"/>
      <c r="G13" s="1"/>
      <c r="H13" s="1"/>
      <c r="I13" s="1"/>
    </row>
    <row r="14" spans="1:9" ht="16.5" x14ac:dyDescent="0.35">
      <c r="A14" s="1"/>
      <c r="B14" s="1" t="s">
        <v>61</v>
      </c>
      <c r="C14" s="1"/>
      <c r="D14" s="1"/>
      <c r="E14" s="1"/>
      <c r="F14" s="1"/>
      <c r="G14" s="1"/>
      <c r="H14" s="1"/>
      <c r="I14" s="1"/>
    </row>
    <row r="15" spans="1:9" ht="16.5" x14ac:dyDescent="0.35">
      <c r="A15" s="1"/>
      <c r="B15" s="1"/>
      <c r="C15" s="1"/>
      <c r="D15" s="1"/>
      <c r="E15" s="1"/>
      <c r="F15" s="30"/>
      <c r="G15" s="1"/>
      <c r="H15" s="30"/>
      <c r="I15" s="1"/>
    </row>
    <row r="16" spans="1:9" ht="16.5" x14ac:dyDescent="0.35">
      <c r="A16" s="1"/>
      <c r="B16" s="1" t="s">
        <v>22</v>
      </c>
      <c r="C16" s="1"/>
      <c r="D16" s="1"/>
      <c r="E16" s="1"/>
      <c r="F16" s="30"/>
      <c r="G16" s="1"/>
      <c r="H16" s="30"/>
      <c r="I16" s="1"/>
    </row>
    <row r="17" spans="1:9" ht="16.5" x14ac:dyDescent="0.35">
      <c r="A17" s="1"/>
      <c r="B17" s="1"/>
      <c r="C17" s="1"/>
      <c r="D17" s="1"/>
      <c r="E17" s="1"/>
      <c r="F17" s="30"/>
      <c r="G17" s="1"/>
      <c r="H17" s="30"/>
      <c r="I17" s="1"/>
    </row>
    <row r="18" spans="1:9" ht="16.5" x14ac:dyDescent="0.35">
      <c r="A18" s="1"/>
      <c r="B18" s="1"/>
      <c r="C18" s="1"/>
      <c r="D18" s="1"/>
      <c r="E18" s="1"/>
      <c r="F18" s="30"/>
      <c r="G18" s="1"/>
      <c r="H18" s="30"/>
      <c r="I18" s="1"/>
    </row>
    <row r="19" spans="1:9" ht="16.5" x14ac:dyDescent="0.35">
      <c r="A19" s="1"/>
      <c r="B19" s="1"/>
      <c r="C19" s="1"/>
      <c r="D19" s="1"/>
      <c r="E19" s="1"/>
      <c r="F19" s="30"/>
      <c r="G19" s="1"/>
      <c r="H19" s="30"/>
      <c r="I19" s="1"/>
    </row>
    <row r="20" spans="1:9" ht="16.5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9" ht="16.5" x14ac:dyDescent="0.35">
      <c r="A21" s="1"/>
      <c r="B21" s="1" t="s">
        <v>9</v>
      </c>
      <c r="C21" s="1"/>
      <c r="D21" s="1"/>
      <c r="E21" s="1"/>
      <c r="F21" s="1"/>
      <c r="G21" s="1"/>
      <c r="H21" s="1"/>
      <c r="I21" s="1"/>
    </row>
    <row r="22" spans="1:9" ht="16.5" x14ac:dyDescent="0.35">
      <c r="A22" s="1"/>
      <c r="B22" s="1" t="s">
        <v>10</v>
      </c>
      <c r="C22" s="1"/>
      <c r="D22" s="1"/>
      <c r="E22" s="1"/>
      <c r="F22" s="1"/>
      <c r="G22" s="1"/>
      <c r="H22" s="1"/>
      <c r="I22" s="1"/>
    </row>
    <row r="23" spans="1:9" ht="16.5" x14ac:dyDescent="0.35">
      <c r="A23" s="1"/>
      <c r="B23" s="1" t="s">
        <v>11</v>
      </c>
      <c r="C23" s="1"/>
      <c r="D23" s="1"/>
      <c r="E23" s="1"/>
      <c r="F23" s="1"/>
      <c r="G23" s="1"/>
      <c r="H23" s="1"/>
      <c r="I23" s="1"/>
    </row>
    <row r="24" spans="1:9" ht="16.5" x14ac:dyDescent="0.35">
      <c r="A24" s="1"/>
      <c r="B24" s="1"/>
      <c r="C24" s="1"/>
      <c r="D24" s="1"/>
      <c r="E24" s="1"/>
      <c r="F24" s="1"/>
      <c r="G24" s="1"/>
      <c r="H24" s="1"/>
      <c r="I24" s="1"/>
    </row>
    <row r="25" spans="1:9" ht="16.5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9" ht="16.5" x14ac:dyDescent="0.35">
      <c r="A26" s="1"/>
      <c r="B26" s="1"/>
      <c r="C26" s="1"/>
      <c r="D26" s="1"/>
      <c r="E26" s="1"/>
      <c r="F26" s="1"/>
      <c r="G26" s="1"/>
      <c r="H26" s="1"/>
      <c r="I26" s="1"/>
    </row>
    <row r="27" spans="1:9" ht="16.5" x14ac:dyDescent="0.35">
      <c r="A27" s="1"/>
      <c r="B27" s="1"/>
      <c r="C27" s="1"/>
      <c r="D27" s="1"/>
      <c r="E27" s="1"/>
      <c r="F27" s="1"/>
      <c r="G27" s="1"/>
      <c r="H27" s="1"/>
      <c r="I27" s="1"/>
    </row>
  </sheetData>
  <mergeCells count="2">
    <mergeCell ref="A2:C2"/>
    <mergeCell ref="B8:I8"/>
  </mergeCells>
  <pageMargins left="0.70866141732283472" right="0.70866141732283472" top="0.74803149606299213" bottom="0.74803149606299213" header="0.31496062992125984" footer="0.31496062992125984"/>
  <pageSetup paperSize="9" scale="61" firstPageNumber="28" orientation="landscape" useFirstPageNumber="1" r:id="rId1"/>
  <headerFooter>
    <oddFooter>&amp;R&amp;P</oddFooter>
  </headerFooter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Layout" topLeftCell="A4" zoomScaleNormal="100" workbookViewId="0">
      <selection activeCell="D17" sqref="D17"/>
    </sheetView>
  </sheetViews>
  <sheetFormatPr defaultRowHeight="15" x14ac:dyDescent="0.25"/>
  <cols>
    <col min="1" max="1" width="6" customWidth="1"/>
    <col min="2" max="2" width="61.42578125" customWidth="1"/>
    <col min="3" max="9" width="15.7109375" customWidth="1"/>
  </cols>
  <sheetData>
    <row r="1" spans="1:9" ht="16.5" x14ac:dyDescent="0.35">
      <c r="A1" s="1"/>
      <c r="B1" s="1"/>
      <c r="C1" s="1"/>
      <c r="D1" s="1"/>
      <c r="E1" s="1"/>
      <c r="F1" s="1"/>
      <c r="G1" s="1"/>
      <c r="H1" s="81" t="s">
        <v>12</v>
      </c>
      <c r="I1" s="1"/>
    </row>
    <row r="2" spans="1:9" ht="16.5" x14ac:dyDescent="0.35">
      <c r="A2" s="83" t="s">
        <v>0</v>
      </c>
      <c r="B2" s="83"/>
      <c r="C2" s="83"/>
      <c r="D2" s="56"/>
      <c r="E2" s="1"/>
      <c r="F2" s="1"/>
      <c r="G2" s="1"/>
      <c r="H2" s="1"/>
      <c r="I2" s="1"/>
    </row>
    <row r="3" spans="1:9" ht="16.5" x14ac:dyDescent="0.35">
      <c r="A3" s="1" t="s">
        <v>1</v>
      </c>
      <c r="B3" s="1"/>
      <c r="C3" s="1"/>
      <c r="D3" s="1"/>
      <c r="E3" s="1"/>
      <c r="F3" s="1"/>
      <c r="G3" s="1"/>
      <c r="I3" s="1"/>
    </row>
    <row r="4" spans="1:9" ht="16.5" x14ac:dyDescent="0.35">
      <c r="A4" s="1"/>
      <c r="B4" s="1"/>
      <c r="C4" s="2" t="s">
        <v>2</v>
      </c>
      <c r="D4" s="2"/>
      <c r="E4" s="1"/>
      <c r="F4" s="1"/>
      <c r="I4" s="1"/>
    </row>
    <row r="5" spans="1:9" ht="16.5" x14ac:dyDescent="0.35">
      <c r="A5" s="1"/>
      <c r="B5" s="1"/>
      <c r="C5" s="1"/>
      <c r="D5" s="1"/>
      <c r="E5" s="1"/>
      <c r="F5" s="2"/>
      <c r="G5" s="2"/>
      <c r="H5" s="2"/>
      <c r="I5" s="3"/>
    </row>
    <row r="6" spans="1:9" ht="16.5" x14ac:dyDescent="0.35">
      <c r="A6" s="1"/>
      <c r="B6" s="1"/>
      <c r="C6" s="1"/>
      <c r="D6" s="1"/>
      <c r="E6" s="2"/>
      <c r="F6" s="2"/>
      <c r="G6" s="4"/>
      <c r="H6" s="2"/>
      <c r="I6" s="3"/>
    </row>
    <row r="7" spans="1:9" ht="16.5" x14ac:dyDescent="0.35">
      <c r="A7" s="3" t="s">
        <v>70</v>
      </c>
      <c r="B7" s="5"/>
      <c r="C7" s="5"/>
      <c r="D7" s="5"/>
      <c r="E7" s="1"/>
      <c r="F7" s="1"/>
      <c r="G7" s="4"/>
      <c r="H7" s="1"/>
      <c r="I7" s="1"/>
    </row>
    <row r="8" spans="1:9" ht="36.75" hidden="1" customHeight="1" x14ac:dyDescent="0.35">
      <c r="A8" s="6"/>
      <c r="B8" s="84"/>
      <c r="C8" s="84"/>
      <c r="D8" s="84"/>
      <c r="E8" s="84"/>
      <c r="F8" s="84"/>
      <c r="G8" s="84"/>
      <c r="H8" s="84"/>
      <c r="I8" s="84"/>
    </row>
    <row r="9" spans="1:9" ht="49.5" x14ac:dyDescent="0.25">
      <c r="A9" s="7" t="s">
        <v>3</v>
      </c>
      <c r="B9" s="7" t="s">
        <v>4</v>
      </c>
      <c r="C9" s="16" t="s">
        <v>13</v>
      </c>
      <c r="D9" s="16" t="s">
        <v>28</v>
      </c>
      <c r="E9" s="16" t="s">
        <v>49</v>
      </c>
      <c r="F9" s="16" t="s">
        <v>14</v>
      </c>
      <c r="G9" s="17" t="s">
        <v>5</v>
      </c>
      <c r="H9" s="18" t="s">
        <v>6</v>
      </c>
      <c r="I9" s="17" t="s">
        <v>7</v>
      </c>
    </row>
    <row r="10" spans="1:9" ht="16.5" x14ac:dyDescent="0.25">
      <c r="A10" s="20">
        <v>1</v>
      </c>
      <c r="B10" s="9" t="s">
        <v>15</v>
      </c>
      <c r="C10" s="19">
        <v>325</v>
      </c>
      <c r="D10" s="19" t="s">
        <v>50</v>
      </c>
      <c r="E10" s="8"/>
      <c r="F10" s="10"/>
      <c r="G10" s="28"/>
      <c r="H10" s="26"/>
      <c r="I10" s="11"/>
    </row>
    <row r="11" spans="1:9" ht="33" x14ac:dyDescent="0.25">
      <c r="A11" s="14">
        <v>2</v>
      </c>
      <c r="B11" s="9" t="s">
        <v>48</v>
      </c>
      <c r="C11" s="19">
        <f>36*365*3</f>
        <v>39420</v>
      </c>
      <c r="D11" s="19" t="s">
        <v>37</v>
      </c>
      <c r="E11" s="8"/>
      <c r="F11" s="10"/>
      <c r="G11" s="28"/>
      <c r="H11" s="26"/>
      <c r="I11" s="11"/>
    </row>
    <row r="12" spans="1:9" ht="16.5" x14ac:dyDescent="0.35">
      <c r="A12" s="12"/>
      <c r="B12" s="13" t="s">
        <v>8</v>
      </c>
      <c r="C12" s="13"/>
      <c r="D12" s="13"/>
      <c r="E12" s="13"/>
      <c r="F12" s="24"/>
      <c r="G12" s="21"/>
      <c r="H12" s="26"/>
      <c r="I12" s="21"/>
    </row>
    <row r="13" spans="1:9" ht="16.5" x14ac:dyDescent="0.35">
      <c r="A13" s="22"/>
      <c r="B13" s="22"/>
      <c r="C13" s="22"/>
      <c r="D13" s="22"/>
      <c r="E13" s="22"/>
      <c r="F13" s="22"/>
      <c r="G13" s="23"/>
      <c r="H13" s="23"/>
      <c r="I13" s="23"/>
    </row>
    <row r="14" spans="1:9" ht="16.5" x14ac:dyDescent="0.35">
      <c r="A14" s="22"/>
      <c r="B14" s="1" t="s">
        <v>22</v>
      </c>
      <c r="C14" s="22"/>
      <c r="D14" s="22"/>
      <c r="E14" s="22"/>
      <c r="F14" s="22"/>
      <c r="G14" s="23"/>
      <c r="H14" s="23"/>
      <c r="I14" s="23"/>
    </row>
    <row r="15" spans="1:9" ht="16.5" x14ac:dyDescent="0.35">
      <c r="A15" s="1"/>
      <c r="B15" s="1" t="s">
        <v>9</v>
      </c>
      <c r="C15" s="1"/>
      <c r="D15" s="1"/>
      <c r="E15" s="1"/>
      <c r="F15" s="1"/>
      <c r="G15" s="1"/>
      <c r="H15" s="1"/>
      <c r="I15" s="1"/>
    </row>
    <row r="16" spans="1:9" ht="16.5" x14ac:dyDescent="0.35">
      <c r="A16" s="1"/>
      <c r="B16" s="1" t="s">
        <v>10</v>
      </c>
      <c r="C16" s="1"/>
      <c r="D16" s="1"/>
      <c r="E16" s="1"/>
      <c r="F16" s="30"/>
      <c r="G16" s="1"/>
      <c r="H16" s="30"/>
      <c r="I16" s="1"/>
    </row>
    <row r="17" spans="1:9" ht="16.5" x14ac:dyDescent="0.35">
      <c r="A17" s="1"/>
      <c r="B17" s="1" t="s">
        <v>11</v>
      </c>
      <c r="C17" s="1"/>
      <c r="D17" s="1"/>
      <c r="E17" s="1"/>
      <c r="F17" s="30"/>
      <c r="G17" s="1"/>
      <c r="H17" s="30"/>
      <c r="I17" s="1"/>
    </row>
    <row r="18" spans="1:9" ht="16.5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9" ht="16.5" x14ac:dyDescent="0.35">
      <c r="A19" s="1"/>
      <c r="B19" s="1"/>
      <c r="C19" s="1"/>
      <c r="D19" s="1"/>
      <c r="E19" s="1"/>
      <c r="F19" s="1"/>
      <c r="G19" s="1"/>
      <c r="H19" s="1"/>
      <c r="I19" s="1"/>
    </row>
    <row r="20" spans="1:9" ht="16.5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9" ht="16.5" x14ac:dyDescent="0.35">
      <c r="A21" s="1"/>
      <c r="B21" s="1"/>
      <c r="C21" s="1"/>
      <c r="D21" s="1"/>
      <c r="E21" s="1"/>
      <c r="F21" s="1"/>
      <c r="G21" s="1"/>
      <c r="H21" s="1"/>
      <c r="I21" s="1"/>
    </row>
  </sheetData>
  <mergeCells count="2">
    <mergeCell ref="A2:C2"/>
    <mergeCell ref="B8:I8"/>
  </mergeCells>
  <pageMargins left="0.70866141732283472" right="0.70866141732283472" top="0.74803149606299213" bottom="0.74803149606299213" header="0.31496062992125984" footer="0.31496062992125984"/>
  <pageSetup paperSize="9" scale="55" firstPageNumber="29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Layout" topLeftCell="A4" zoomScaleNormal="100" zoomScaleSheetLayoutView="70" workbookViewId="0">
      <selection activeCell="I15" sqref="I15"/>
    </sheetView>
  </sheetViews>
  <sheetFormatPr defaultRowHeight="15" x14ac:dyDescent="0.25"/>
  <cols>
    <col min="1" max="1" width="6" customWidth="1"/>
    <col min="2" max="2" width="52.7109375" customWidth="1"/>
    <col min="3" max="3" width="11" customWidth="1"/>
    <col min="4" max="4" width="15" customWidth="1"/>
    <col min="5" max="5" width="7.5703125" customWidth="1"/>
    <col min="6" max="9" width="15.7109375" customWidth="1"/>
    <col min="10" max="10" width="11" customWidth="1"/>
  </cols>
  <sheetData>
    <row r="1" spans="1:10" ht="16.5" x14ac:dyDescent="0.35">
      <c r="A1" s="1"/>
      <c r="B1" s="1"/>
      <c r="C1" s="1"/>
      <c r="D1" s="1"/>
      <c r="E1" s="1"/>
      <c r="F1" s="1"/>
      <c r="G1" s="1"/>
      <c r="H1" s="1"/>
      <c r="I1" s="80" t="s">
        <v>71</v>
      </c>
      <c r="J1" s="1"/>
    </row>
    <row r="2" spans="1:10" ht="16.5" x14ac:dyDescent="0.35">
      <c r="A2" s="83" t="s">
        <v>0</v>
      </c>
      <c r="B2" s="83"/>
      <c r="C2" s="83"/>
      <c r="D2" s="83"/>
      <c r="E2" s="1"/>
      <c r="F2" s="1"/>
      <c r="G2" s="1"/>
      <c r="H2" s="1"/>
      <c r="I2" s="1"/>
      <c r="J2" s="1"/>
    </row>
    <row r="3" spans="1:10" ht="16.5" x14ac:dyDescent="0.35">
      <c r="A3" s="1" t="s">
        <v>1</v>
      </c>
      <c r="B3" s="1"/>
      <c r="C3" s="1"/>
      <c r="D3" s="1"/>
      <c r="E3" s="1"/>
      <c r="F3" s="1"/>
      <c r="G3" s="1"/>
      <c r="H3" s="1"/>
      <c r="J3" s="1"/>
    </row>
    <row r="4" spans="1:10" ht="16.5" x14ac:dyDescent="0.35">
      <c r="A4" s="1"/>
      <c r="B4" s="1"/>
      <c r="C4" s="1"/>
      <c r="D4" s="1"/>
      <c r="E4" s="1"/>
      <c r="F4" s="1"/>
      <c r="G4" s="1"/>
      <c r="H4" s="1"/>
      <c r="J4" s="1"/>
    </row>
    <row r="5" spans="1:10" ht="16.5" x14ac:dyDescent="0.35">
      <c r="A5" s="1"/>
      <c r="B5" s="1"/>
      <c r="C5" s="1"/>
      <c r="D5" s="1"/>
      <c r="E5" s="1"/>
      <c r="F5" s="1"/>
      <c r="G5" s="2"/>
      <c r="H5" s="2"/>
      <c r="I5" s="2"/>
      <c r="J5" s="3"/>
    </row>
    <row r="6" spans="1:10" ht="16.5" x14ac:dyDescent="0.35">
      <c r="A6" s="1"/>
      <c r="B6" s="1"/>
      <c r="C6" s="1"/>
      <c r="D6" s="1"/>
      <c r="E6" s="1"/>
      <c r="F6" s="2"/>
      <c r="G6" s="2"/>
      <c r="H6" s="4"/>
      <c r="I6" s="2"/>
      <c r="J6" s="3"/>
    </row>
    <row r="7" spans="1:10" ht="16.5" x14ac:dyDescent="0.35">
      <c r="A7" s="3" t="s">
        <v>76</v>
      </c>
      <c r="B7" s="5"/>
      <c r="C7" s="5"/>
      <c r="D7" s="5"/>
      <c r="E7" s="1"/>
      <c r="F7" s="1"/>
      <c r="G7" s="1"/>
      <c r="H7" s="4"/>
      <c r="I7" s="1"/>
      <c r="J7" s="1"/>
    </row>
    <row r="8" spans="1:10" ht="49.5" x14ac:dyDescent="0.25">
      <c r="A8" s="8" t="s">
        <v>3</v>
      </c>
      <c r="B8" s="57" t="s">
        <v>4</v>
      </c>
      <c r="C8" s="59" t="s">
        <v>32</v>
      </c>
      <c r="D8" s="59" t="s">
        <v>28</v>
      </c>
      <c r="E8" s="60" t="s">
        <v>30</v>
      </c>
      <c r="F8" s="60" t="s">
        <v>36</v>
      </c>
      <c r="G8" s="16" t="s">
        <v>14</v>
      </c>
      <c r="H8" s="18" t="s">
        <v>5</v>
      </c>
      <c r="I8" s="18" t="s">
        <v>6</v>
      </c>
      <c r="J8" s="18" t="s">
        <v>7</v>
      </c>
    </row>
    <row r="9" spans="1:10" ht="16.5" x14ac:dyDescent="0.25">
      <c r="A9" s="8">
        <v>1</v>
      </c>
      <c r="B9" s="62" t="s">
        <v>54</v>
      </c>
      <c r="C9" s="63">
        <v>78.5</v>
      </c>
      <c r="D9" s="63" t="s">
        <v>31</v>
      </c>
      <c r="E9" s="63"/>
      <c r="F9" s="63"/>
      <c r="G9" s="29"/>
      <c r="H9" s="28"/>
      <c r="I9" s="26"/>
      <c r="J9" s="11"/>
    </row>
    <row r="10" spans="1:10" ht="33" x14ac:dyDescent="0.25">
      <c r="A10" s="8">
        <v>2</v>
      </c>
      <c r="B10" s="62" t="s">
        <v>56</v>
      </c>
      <c r="C10" s="63">
        <f>2*365*3</f>
        <v>2190</v>
      </c>
      <c r="D10" s="63" t="s">
        <v>37</v>
      </c>
      <c r="E10" s="64"/>
      <c r="F10" s="63"/>
      <c r="G10" s="29"/>
      <c r="H10" s="28"/>
      <c r="I10" s="26"/>
      <c r="J10" s="11"/>
    </row>
    <row r="11" spans="1:10" ht="16.5" x14ac:dyDescent="0.25">
      <c r="A11" s="8">
        <v>3</v>
      </c>
      <c r="B11" s="62" t="s">
        <v>55</v>
      </c>
      <c r="C11" s="63">
        <v>0.66</v>
      </c>
      <c r="D11" s="63" t="s">
        <v>31</v>
      </c>
      <c r="E11" s="63"/>
      <c r="F11" s="63"/>
      <c r="G11" s="29"/>
      <c r="H11" s="28"/>
      <c r="I11" s="26"/>
      <c r="J11" s="11"/>
    </row>
    <row r="12" spans="1:10" ht="33" x14ac:dyDescent="0.25">
      <c r="A12" s="8">
        <v>4</v>
      </c>
      <c r="B12" s="62" t="s">
        <v>57</v>
      </c>
      <c r="C12" s="63">
        <f>2*365*3</f>
        <v>2190</v>
      </c>
      <c r="D12" s="63" t="s">
        <v>37</v>
      </c>
      <c r="E12" s="64"/>
      <c r="F12" s="63"/>
      <c r="G12" s="29"/>
      <c r="H12" s="28"/>
      <c r="I12" s="26"/>
      <c r="J12" s="11"/>
    </row>
    <row r="13" spans="1:10" ht="66" x14ac:dyDescent="0.25">
      <c r="A13" s="8">
        <v>5</v>
      </c>
      <c r="B13" s="62" t="s">
        <v>19</v>
      </c>
      <c r="C13" s="63">
        <f>1*365*3</f>
        <v>1095</v>
      </c>
      <c r="D13" s="63" t="s">
        <v>58</v>
      </c>
      <c r="E13" s="64"/>
      <c r="F13" s="63"/>
      <c r="G13" s="29"/>
      <c r="H13" s="77"/>
      <c r="I13" s="26"/>
      <c r="J13" s="11"/>
    </row>
    <row r="14" spans="1:10" ht="49.5" x14ac:dyDescent="0.25">
      <c r="A14" s="8">
        <v>6</v>
      </c>
      <c r="B14" s="62" t="s">
        <v>34</v>
      </c>
      <c r="C14" s="73">
        <v>1500</v>
      </c>
      <c r="D14" s="73" t="s">
        <v>33</v>
      </c>
      <c r="E14" s="74"/>
      <c r="F14" s="63"/>
      <c r="G14" s="29"/>
      <c r="H14" s="28"/>
      <c r="I14" s="26"/>
      <c r="J14" s="34"/>
    </row>
    <row r="15" spans="1:10" ht="16.5" x14ac:dyDescent="0.35">
      <c r="A15" s="15"/>
      <c r="B15" s="61" t="s">
        <v>8</v>
      </c>
      <c r="C15" s="61"/>
      <c r="D15" s="61"/>
      <c r="E15" s="61"/>
      <c r="F15" s="61"/>
      <c r="G15" s="58"/>
      <c r="H15" s="55"/>
      <c r="I15" s="26"/>
      <c r="J15" s="55"/>
    </row>
    <row r="16" spans="1:10" ht="16.5" x14ac:dyDescent="0.35">
      <c r="A16" s="22"/>
      <c r="B16" s="22"/>
      <c r="C16" s="22"/>
      <c r="D16" s="22"/>
      <c r="E16" s="22"/>
      <c r="F16" s="22"/>
      <c r="G16" s="22"/>
      <c r="H16" s="23"/>
      <c r="I16" s="23"/>
      <c r="J16" s="23"/>
    </row>
    <row r="17" spans="1:10" ht="16.5" x14ac:dyDescent="0.35">
      <c r="A17" s="22"/>
      <c r="B17" s="22" t="s">
        <v>52</v>
      </c>
      <c r="C17" s="22"/>
      <c r="D17" s="22"/>
      <c r="E17" s="22"/>
      <c r="F17" s="22"/>
      <c r="G17" s="22"/>
      <c r="H17" s="23"/>
      <c r="I17" s="23"/>
      <c r="J17" s="23"/>
    </row>
    <row r="18" spans="1:10" ht="16.5" x14ac:dyDescent="0.35">
      <c r="A18" s="22"/>
      <c r="B18" s="22" t="s">
        <v>35</v>
      </c>
      <c r="C18" s="22"/>
      <c r="D18" s="22"/>
      <c r="E18" s="22"/>
      <c r="F18" s="22"/>
      <c r="G18" s="22"/>
      <c r="H18" s="23"/>
      <c r="I18" s="23"/>
      <c r="J18" s="23"/>
    </row>
    <row r="19" spans="1:10" ht="16.5" x14ac:dyDescent="0.35">
      <c r="A19" s="22"/>
      <c r="B19" s="1" t="s">
        <v>80</v>
      </c>
      <c r="C19" s="1"/>
      <c r="D19" s="1"/>
      <c r="E19" s="22"/>
      <c r="F19" s="22"/>
      <c r="G19" s="22"/>
      <c r="H19" s="23"/>
      <c r="I19" s="23"/>
      <c r="J19" s="23"/>
    </row>
    <row r="20" spans="1:10" ht="16.5" x14ac:dyDescent="0.35">
      <c r="A20" s="22"/>
      <c r="B20" s="1" t="s">
        <v>62</v>
      </c>
      <c r="C20" s="1"/>
      <c r="D20" s="1"/>
      <c r="E20" s="22"/>
      <c r="F20" s="22"/>
      <c r="G20" s="22"/>
      <c r="H20" s="23"/>
      <c r="I20" s="23"/>
      <c r="J20" s="23"/>
    </row>
    <row r="21" spans="1:10" ht="16.5" x14ac:dyDescent="0.35">
      <c r="A21" s="1"/>
      <c r="B21" s="1" t="s">
        <v>9</v>
      </c>
      <c r="C21" s="1"/>
      <c r="D21" s="1"/>
      <c r="E21" s="1"/>
      <c r="F21" s="1"/>
      <c r="G21" s="1"/>
      <c r="H21" s="1"/>
      <c r="I21" s="1"/>
      <c r="J21" s="1"/>
    </row>
    <row r="22" spans="1:10" ht="16.5" x14ac:dyDescent="0.35">
      <c r="A22" s="1"/>
      <c r="B22" s="1" t="s">
        <v>10</v>
      </c>
      <c r="C22" s="1"/>
      <c r="D22" s="1"/>
      <c r="E22" s="1"/>
      <c r="F22" s="1"/>
      <c r="G22" s="30"/>
      <c r="H22" s="1"/>
      <c r="I22" s="30"/>
      <c r="J22" s="1"/>
    </row>
    <row r="23" spans="1:10" ht="16.5" x14ac:dyDescent="0.35">
      <c r="A23" s="1"/>
      <c r="B23" s="1" t="s">
        <v>11</v>
      </c>
      <c r="C23" s="1"/>
      <c r="D23" s="1"/>
      <c r="E23" s="1"/>
      <c r="F23" s="1"/>
      <c r="G23" s="30"/>
      <c r="H23" s="1"/>
      <c r="I23" s="30"/>
      <c r="J23" s="1"/>
    </row>
    <row r="24" spans="1:10" ht="16.5" x14ac:dyDescent="0.35">
      <c r="A24" s="1"/>
      <c r="B24" s="1"/>
      <c r="C24" s="1"/>
      <c r="D24" s="1"/>
      <c r="E24" s="1"/>
      <c r="F24" s="1"/>
      <c r="G24" s="30"/>
      <c r="H24" s="1"/>
      <c r="I24" s="30"/>
      <c r="J24" s="1"/>
    </row>
    <row r="25" spans="1:10" ht="16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6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8" firstPageNumber="3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Layout" topLeftCell="A13" zoomScaleNormal="85" zoomScaleSheetLayoutView="70" workbookViewId="0">
      <selection activeCell="H18" sqref="H18"/>
    </sheetView>
  </sheetViews>
  <sheetFormatPr defaultRowHeight="15" x14ac:dyDescent="0.25"/>
  <cols>
    <col min="1" max="1" width="6" customWidth="1"/>
    <col min="2" max="2" width="61.42578125" customWidth="1"/>
    <col min="3" max="9" width="15.7109375" customWidth="1"/>
  </cols>
  <sheetData>
    <row r="1" spans="1:9" ht="16.5" x14ac:dyDescent="0.35">
      <c r="A1" s="1"/>
      <c r="B1" s="1"/>
      <c r="C1" s="1"/>
      <c r="D1" s="1"/>
      <c r="E1" s="1"/>
      <c r="F1" s="1"/>
      <c r="H1" s="80" t="s">
        <v>72</v>
      </c>
      <c r="I1" s="1"/>
    </row>
    <row r="2" spans="1:9" ht="16.5" x14ac:dyDescent="0.35">
      <c r="A2" s="83" t="s">
        <v>0</v>
      </c>
      <c r="B2" s="83"/>
      <c r="C2" s="83"/>
      <c r="D2" s="56"/>
      <c r="E2" s="1"/>
      <c r="F2" s="1"/>
      <c r="G2" s="1"/>
      <c r="H2" s="1"/>
      <c r="I2" s="1"/>
    </row>
    <row r="3" spans="1:9" ht="16.5" x14ac:dyDescent="0.35">
      <c r="A3" s="1" t="s">
        <v>1</v>
      </c>
      <c r="B3" s="1"/>
      <c r="C3" s="1"/>
      <c r="D3" s="1"/>
      <c r="E3" s="1"/>
      <c r="F3" s="1"/>
      <c r="G3" s="1"/>
      <c r="I3" s="1"/>
    </row>
    <row r="4" spans="1:9" ht="16.5" x14ac:dyDescent="0.35">
      <c r="A4" s="1"/>
      <c r="B4" s="1"/>
      <c r="C4" s="2" t="s">
        <v>2</v>
      </c>
      <c r="D4" s="2"/>
      <c r="E4" s="1"/>
      <c r="F4" s="1"/>
      <c r="G4" s="1"/>
      <c r="I4" s="1"/>
    </row>
    <row r="5" spans="1:9" ht="16.5" x14ac:dyDescent="0.35">
      <c r="A5" s="1"/>
      <c r="B5" s="1"/>
      <c r="C5" s="1"/>
      <c r="D5" s="1"/>
      <c r="E5" s="2"/>
      <c r="F5" s="2"/>
      <c r="G5" s="4"/>
      <c r="H5" s="2"/>
      <c r="I5" s="3"/>
    </row>
    <row r="6" spans="1:9" ht="16.5" x14ac:dyDescent="0.35">
      <c r="A6" s="3" t="s">
        <v>77</v>
      </c>
      <c r="B6" s="5"/>
      <c r="C6" s="5"/>
      <c r="D6" s="5"/>
      <c r="E6" s="1"/>
      <c r="F6" s="1"/>
      <c r="G6" s="4"/>
      <c r="H6" s="1"/>
      <c r="I6" s="1"/>
    </row>
    <row r="7" spans="1:9" ht="49.5" x14ac:dyDescent="0.25">
      <c r="A7" s="7" t="s">
        <v>3</v>
      </c>
      <c r="B7" s="7" t="s">
        <v>4</v>
      </c>
      <c r="C7" s="16" t="s">
        <v>13</v>
      </c>
      <c r="D7" s="16" t="s">
        <v>28</v>
      </c>
      <c r="E7" s="16" t="s">
        <v>49</v>
      </c>
      <c r="F7" s="16" t="s">
        <v>14</v>
      </c>
      <c r="G7" s="17" t="s">
        <v>5</v>
      </c>
      <c r="H7" s="18" t="s">
        <v>6</v>
      </c>
      <c r="I7" s="17" t="s">
        <v>7</v>
      </c>
    </row>
    <row r="8" spans="1:9" ht="33" x14ac:dyDescent="0.35">
      <c r="A8" s="33">
        <v>1</v>
      </c>
      <c r="B8" s="31" t="s">
        <v>23</v>
      </c>
      <c r="C8" s="32">
        <v>490</v>
      </c>
      <c r="D8" s="32" t="s">
        <v>50</v>
      </c>
      <c r="E8" s="55"/>
      <c r="F8" s="55"/>
      <c r="G8" s="55"/>
      <c r="H8" s="55"/>
      <c r="I8" s="17"/>
    </row>
    <row r="9" spans="1:9" ht="33" x14ac:dyDescent="0.35">
      <c r="A9" s="33">
        <v>2</v>
      </c>
      <c r="B9" s="9" t="s">
        <v>47</v>
      </c>
      <c r="C9" s="32">
        <v>3285</v>
      </c>
      <c r="D9" s="32" t="s">
        <v>37</v>
      </c>
      <c r="E9" s="55"/>
      <c r="F9" s="55"/>
      <c r="G9" s="55"/>
      <c r="H9" s="55"/>
      <c r="I9" s="17"/>
    </row>
    <row r="10" spans="1:9" ht="33" x14ac:dyDescent="0.35">
      <c r="A10" s="33">
        <v>3</v>
      </c>
      <c r="B10" s="9" t="s">
        <v>20</v>
      </c>
      <c r="C10" s="19">
        <v>105</v>
      </c>
      <c r="D10" s="32" t="s">
        <v>50</v>
      </c>
      <c r="E10" s="55"/>
      <c r="F10" s="55"/>
      <c r="G10" s="55"/>
      <c r="H10" s="55"/>
      <c r="I10" s="11"/>
    </row>
    <row r="11" spans="1:9" ht="33" x14ac:dyDescent="0.35">
      <c r="A11" s="33">
        <v>4</v>
      </c>
      <c r="B11" s="9" t="s">
        <v>43</v>
      </c>
      <c r="C11" s="19">
        <f>12*365*3</f>
        <v>13140</v>
      </c>
      <c r="D11" s="32" t="s">
        <v>37</v>
      </c>
      <c r="E11" s="55"/>
      <c r="F11" s="55"/>
      <c r="G11" s="55"/>
      <c r="H11" s="55"/>
      <c r="I11" s="11"/>
    </row>
    <row r="12" spans="1:9" ht="33" x14ac:dyDescent="0.35">
      <c r="A12" s="33">
        <v>5</v>
      </c>
      <c r="B12" s="9" t="s">
        <v>41</v>
      </c>
      <c r="C12" s="19">
        <v>30</v>
      </c>
      <c r="D12" s="32" t="s">
        <v>50</v>
      </c>
      <c r="E12" s="55"/>
      <c r="F12" s="55"/>
      <c r="G12" s="55"/>
      <c r="H12" s="55"/>
      <c r="I12" s="11"/>
    </row>
    <row r="13" spans="1:9" ht="33" x14ac:dyDescent="0.35">
      <c r="A13" s="33">
        <v>6</v>
      </c>
      <c r="B13" s="9" t="s">
        <v>44</v>
      </c>
      <c r="C13" s="19">
        <v>2190</v>
      </c>
      <c r="D13" s="32" t="s">
        <v>37</v>
      </c>
      <c r="E13" s="55"/>
      <c r="F13" s="55"/>
      <c r="G13" s="55"/>
      <c r="H13" s="55"/>
      <c r="I13" s="11"/>
    </row>
    <row r="14" spans="1:9" ht="49.5" x14ac:dyDescent="0.35">
      <c r="A14" s="33">
        <v>7</v>
      </c>
      <c r="B14" s="9" t="s">
        <v>42</v>
      </c>
      <c r="C14" s="19">
        <v>30</v>
      </c>
      <c r="D14" s="32" t="s">
        <v>50</v>
      </c>
      <c r="E14" s="55"/>
      <c r="F14" s="55"/>
      <c r="G14" s="55"/>
      <c r="H14" s="55"/>
      <c r="I14" s="11"/>
    </row>
    <row r="15" spans="1:9" ht="33" x14ac:dyDescent="0.35">
      <c r="A15" s="33">
        <v>8</v>
      </c>
      <c r="B15" s="9" t="s">
        <v>46</v>
      </c>
      <c r="C15" s="19">
        <v>2190</v>
      </c>
      <c r="D15" s="32" t="s">
        <v>37</v>
      </c>
      <c r="E15" s="55"/>
      <c r="F15" s="55"/>
      <c r="G15" s="55"/>
      <c r="H15" s="55"/>
      <c r="I15" s="11"/>
    </row>
    <row r="16" spans="1:9" ht="33" x14ac:dyDescent="0.35">
      <c r="A16" s="33">
        <v>9</v>
      </c>
      <c r="B16" s="9" t="s">
        <v>21</v>
      </c>
      <c r="C16" s="19">
        <v>320</v>
      </c>
      <c r="D16" s="32" t="s">
        <v>50</v>
      </c>
      <c r="E16" s="55"/>
      <c r="F16" s="55"/>
      <c r="G16" s="55"/>
      <c r="H16" s="55"/>
      <c r="I16" s="10"/>
    </row>
    <row r="17" spans="1:9" ht="49.5" x14ac:dyDescent="0.35">
      <c r="A17" s="33">
        <v>10</v>
      </c>
      <c r="B17" s="9" t="s">
        <v>45</v>
      </c>
      <c r="C17" s="19">
        <v>10950</v>
      </c>
      <c r="D17" s="32" t="s">
        <v>37</v>
      </c>
      <c r="E17" s="55"/>
      <c r="F17" s="55"/>
      <c r="G17" s="55"/>
      <c r="H17" s="55"/>
      <c r="I17" s="10"/>
    </row>
    <row r="18" spans="1:9" ht="16.5" x14ac:dyDescent="0.35">
      <c r="A18" s="12"/>
      <c r="B18" s="13" t="s">
        <v>8</v>
      </c>
      <c r="C18" s="13"/>
      <c r="D18" s="13"/>
      <c r="E18" s="13"/>
      <c r="F18" s="27"/>
      <c r="G18" s="21"/>
      <c r="H18" s="67"/>
      <c r="I18" s="21"/>
    </row>
    <row r="19" spans="1:9" ht="16.5" x14ac:dyDescent="0.35">
      <c r="A19" s="22" t="s">
        <v>81</v>
      </c>
      <c r="B19" s="22"/>
      <c r="C19" s="22"/>
      <c r="D19" s="22"/>
      <c r="E19" s="22"/>
      <c r="F19" s="22"/>
      <c r="G19" s="23"/>
      <c r="H19" s="23"/>
      <c r="I19" s="23"/>
    </row>
    <row r="20" spans="1:9" ht="16.5" x14ac:dyDescent="0.35">
      <c r="A20" s="22"/>
      <c r="B20" s="22"/>
      <c r="C20" s="22"/>
      <c r="D20" s="22"/>
      <c r="E20" s="22"/>
      <c r="F20" s="22"/>
      <c r="G20" s="23"/>
      <c r="H20" s="23"/>
      <c r="I20" s="23"/>
    </row>
    <row r="21" spans="1:9" ht="16.5" x14ac:dyDescent="0.35">
      <c r="A21" s="1"/>
      <c r="B21" s="1" t="s">
        <v>9</v>
      </c>
      <c r="C21" s="1"/>
      <c r="D21" s="1"/>
      <c r="E21" s="1"/>
      <c r="F21" s="30"/>
      <c r="G21" s="1"/>
      <c r="H21" s="30"/>
      <c r="I21" s="1"/>
    </row>
    <row r="22" spans="1:9" ht="16.5" x14ac:dyDescent="0.35">
      <c r="A22" s="1"/>
      <c r="B22" s="1" t="s">
        <v>10</v>
      </c>
      <c r="C22" s="1"/>
      <c r="D22" s="1"/>
      <c r="E22" s="1"/>
      <c r="F22" s="30"/>
      <c r="G22" s="1"/>
      <c r="H22" s="30"/>
      <c r="I22" s="1"/>
    </row>
    <row r="23" spans="1:9" ht="16.5" x14ac:dyDescent="0.35">
      <c r="A23" s="1"/>
      <c r="B23" s="1" t="s">
        <v>11</v>
      </c>
      <c r="C23" s="1"/>
      <c r="D23" s="1"/>
      <c r="E23" s="1"/>
      <c r="F23" s="30"/>
      <c r="G23" s="1"/>
      <c r="H23" s="30"/>
      <c r="I23" s="1"/>
    </row>
    <row r="24" spans="1:9" ht="16.5" x14ac:dyDescent="0.35">
      <c r="A24" s="1"/>
      <c r="B24" s="1"/>
      <c r="C24" s="1"/>
      <c r="D24" s="1"/>
      <c r="E24" s="1"/>
      <c r="F24" s="1"/>
      <c r="G24" s="1"/>
      <c r="H24" s="1"/>
      <c r="I24" s="1"/>
    </row>
    <row r="25" spans="1:9" ht="16.5" x14ac:dyDescent="0.35">
      <c r="A25" s="1"/>
      <c r="B25" s="1"/>
      <c r="C25" s="1"/>
      <c r="D25" s="1"/>
      <c r="E25" s="1"/>
      <c r="F25" s="30"/>
      <c r="G25" s="1"/>
      <c r="H25" s="1"/>
      <c r="I25" s="1"/>
    </row>
    <row r="26" spans="1:9" ht="16.5" x14ac:dyDescent="0.35">
      <c r="A26" s="1"/>
      <c r="B26" s="1"/>
      <c r="C26" s="1"/>
      <c r="D26" s="1"/>
      <c r="E26" s="1"/>
      <c r="F26" s="1"/>
      <c r="G26" s="1"/>
      <c r="H26" s="1"/>
      <c r="I26" s="1"/>
    </row>
    <row r="27" spans="1:9" ht="16.5" x14ac:dyDescent="0.35">
      <c r="A27" s="1"/>
      <c r="B27" s="1"/>
      <c r="C27" s="1"/>
      <c r="D27" s="1"/>
      <c r="E27" s="1"/>
      <c r="F27" s="30"/>
      <c r="G27" s="1"/>
      <c r="H27" s="1"/>
      <c r="I27" s="1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3" firstPageNumber="31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view="pageLayout" topLeftCell="A4" zoomScaleNormal="70" zoomScaleSheetLayoutView="87" workbookViewId="0">
      <selection activeCell="F14" sqref="F14"/>
    </sheetView>
  </sheetViews>
  <sheetFormatPr defaultRowHeight="15" x14ac:dyDescent="0.25"/>
  <cols>
    <col min="1" max="1" width="6" style="36" customWidth="1"/>
    <col min="2" max="2" width="55.7109375" style="36" customWidth="1"/>
    <col min="3" max="3" width="10" style="36" customWidth="1"/>
    <col min="4" max="4" width="15.85546875" style="36" customWidth="1"/>
    <col min="5" max="10" width="15.7109375" style="36" customWidth="1"/>
    <col min="11" max="16384" width="9.140625" style="36"/>
  </cols>
  <sheetData>
    <row r="1" spans="1:10" ht="16.5" x14ac:dyDescent="0.35">
      <c r="A1" s="35"/>
      <c r="B1" s="35"/>
      <c r="C1" s="35"/>
      <c r="D1" s="35"/>
      <c r="E1" s="35"/>
      <c r="F1" s="35"/>
      <c r="G1" s="35"/>
      <c r="H1" s="35"/>
      <c r="I1" s="35" t="s">
        <v>73</v>
      </c>
      <c r="J1" s="35"/>
    </row>
    <row r="2" spans="1:10" ht="16.5" x14ac:dyDescent="0.35">
      <c r="A2" s="85" t="s">
        <v>0</v>
      </c>
      <c r="B2" s="85"/>
      <c r="C2" s="85"/>
      <c r="D2" s="85"/>
      <c r="E2" s="35"/>
      <c r="F2" s="35"/>
      <c r="G2" s="35"/>
      <c r="H2" s="35"/>
      <c r="I2" s="35"/>
      <c r="J2" s="35"/>
    </row>
    <row r="3" spans="1:10" ht="16.5" x14ac:dyDescent="0.35">
      <c r="A3" s="35" t="s">
        <v>1</v>
      </c>
      <c r="B3" s="35"/>
      <c r="C3" s="35"/>
      <c r="D3" s="35"/>
      <c r="E3" s="35"/>
      <c r="G3" s="35"/>
      <c r="H3" s="35"/>
      <c r="J3" s="35"/>
    </row>
    <row r="4" spans="1:10" ht="16.5" x14ac:dyDescent="0.35">
      <c r="A4" s="35"/>
      <c r="B4" s="35"/>
      <c r="C4" s="35"/>
      <c r="D4" s="37" t="s">
        <v>2</v>
      </c>
      <c r="E4" s="35"/>
      <c r="G4" s="35"/>
      <c r="H4" s="35"/>
      <c r="J4" s="35"/>
    </row>
    <row r="5" spans="1:10" ht="16.5" x14ac:dyDescent="0.35">
      <c r="A5" s="35"/>
      <c r="B5" s="35"/>
      <c r="C5" s="35"/>
      <c r="D5" s="35"/>
      <c r="E5" s="35"/>
      <c r="F5" s="35"/>
      <c r="G5" s="37"/>
      <c r="H5" s="37"/>
      <c r="I5" s="37"/>
      <c r="J5" s="38"/>
    </row>
    <row r="6" spans="1:10" ht="16.5" x14ac:dyDescent="0.35">
      <c r="A6" s="35"/>
      <c r="B6" s="35"/>
      <c r="C6" s="35"/>
      <c r="D6" s="35"/>
      <c r="E6" s="35"/>
      <c r="F6" s="37"/>
      <c r="G6" s="37"/>
      <c r="H6" s="39"/>
      <c r="I6" s="37"/>
      <c r="J6" s="38"/>
    </row>
    <row r="7" spans="1:10" ht="16.5" x14ac:dyDescent="0.35">
      <c r="A7" s="38" t="s">
        <v>79</v>
      </c>
      <c r="B7" s="40"/>
      <c r="C7" s="40"/>
      <c r="D7" s="40"/>
      <c r="E7" s="35"/>
      <c r="F7" s="35"/>
      <c r="G7" s="35"/>
      <c r="H7" s="39"/>
      <c r="I7" s="35"/>
      <c r="J7" s="35"/>
    </row>
    <row r="8" spans="1:10" ht="49.5" x14ac:dyDescent="0.25">
      <c r="A8" s="41" t="s">
        <v>3</v>
      </c>
      <c r="B8" s="41" t="s">
        <v>4</v>
      </c>
      <c r="C8" s="65" t="s">
        <v>30</v>
      </c>
      <c r="D8" s="42" t="s">
        <v>13</v>
      </c>
      <c r="E8" s="42" t="s">
        <v>28</v>
      </c>
      <c r="F8" s="42" t="s">
        <v>49</v>
      </c>
      <c r="G8" s="42" t="s">
        <v>14</v>
      </c>
      <c r="H8" s="43" t="s">
        <v>5</v>
      </c>
      <c r="I8" s="44" t="s">
        <v>6</v>
      </c>
      <c r="J8" s="43" t="s">
        <v>7</v>
      </c>
    </row>
    <row r="9" spans="1:10" ht="82.5" x14ac:dyDescent="0.35">
      <c r="A9" s="82">
        <v>1</v>
      </c>
      <c r="B9" s="45" t="s">
        <v>59</v>
      </c>
      <c r="C9" s="45"/>
      <c r="D9" s="46">
        <v>100</v>
      </c>
      <c r="E9" s="75" t="s">
        <v>29</v>
      </c>
      <c r="F9" s="79"/>
      <c r="G9" s="76"/>
      <c r="H9" s="79"/>
      <c r="I9" s="76"/>
      <c r="J9" s="47"/>
    </row>
    <row r="10" spans="1:10" ht="33" x14ac:dyDescent="0.35">
      <c r="A10" s="82">
        <v>2</v>
      </c>
      <c r="B10" s="45" t="s">
        <v>25</v>
      </c>
      <c r="C10" s="66"/>
      <c r="D10" s="46">
        <f>2*365*3</f>
        <v>2190</v>
      </c>
      <c r="E10" s="75" t="s">
        <v>37</v>
      </c>
      <c r="F10" s="79"/>
      <c r="G10" s="76"/>
      <c r="H10" s="79"/>
      <c r="I10" s="76"/>
      <c r="J10" s="47"/>
    </row>
    <row r="11" spans="1:10" ht="33" x14ac:dyDescent="0.35">
      <c r="A11" s="82">
        <v>3</v>
      </c>
      <c r="B11" s="45" t="s">
        <v>27</v>
      </c>
      <c r="C11" s="66"/>
      <c r="D11" s="46">
        <f>2*365*3</f>
        <v>2190</v>
      </c>
      <c r="E11" s="75" t="s">
        <v>38</v>
      </c>
      <c r="F11" s="79"/>
      <c r="G11" s="76"/>
      <c r="H11" s="79"/>
      <c r="I11" s="76"/>
      <c r="J11" s="47"/>
    </row>
    <row r="12" spans="1:10" ht="33" x14ac:dyDescent="0.35">
      <c r="A12" s="82">
        <v>4</v>
      </c>
      <c r="B12" s="45" t="s">
        <v>26</v>
      </c>
      <c r="C12" s="66"/>
      <c r="D12" s="46">
        <f>2*365*3</f>
        <v>2190</v>
      </c>
      <c r="E12" s="75" t="s">
        <v>39</v>
      </c>
      <c r="F12" s="79"/>
      <c r="G12" s="76"/>
      <c r="H12" s="79"/>
      <c r="I12" s="76"/>
      <c r="J12" s="47"/>
    </row>
    <row r="13" spans="1:10" ht="33" x14ac:dyDescent="0.35">
      <c r="A13" s="82">
        <v>5</v>
      </c>
      <c r="B13" s="45" t="s">
        <v>40</v>
      </c>
      <c r="C13" s="66"/>
      <c r="D13" s="46">
        <v>900</v>
      </c>
      <c r="E13" s="75" t="s">
        <v>33</v>
      </c>
      <c r="F13" s="79"/>
      <c r="G13" s="76"/>
      <c r="H13" s="79"/>
      <c r="I13" s="76"/>
      <c r="J13" s="47"/>
    </row>
    <row r="14" spans="1:10" ht="16.5" x14ac:dyDescent="0.35">
      <c r="A14" s="48"/>
      <c r="B14" s="49" t="s">
        <v>8</v>
      </c>
      <c r="C14" s="49"/>
      <c r="D14" s="49"/>
      <c r="E14" s="49"/>
      <c r="F14" s="49"/>
      <c r="G14" s="50"/>
      <c r="H14" s="51"/>
      <c r="I14" s="78"/>
      <c r="J14" s="51"/>
    </row>
    <row r="15" spans="1:10" ht="16.5" x14ac:dyDescent="0.35">
      <c r="A15" s="52"/>
      <c r="B15" s="52"/>
      <c r="C15" s="52"/>
      <c r="D15" s="52"/>
      <c r="E15" s="52"/>
      <c r="F15" s="52"/>
      <c r="G15" s="52"/>
      <c r="H15" s="53"/>
      <c r="I15" s="53"/>
      <c r="J15" s="53"/>
    </row>
    <row r="16" spans="1:10" ht="16.5" x14ac:dyDescent="0.35">
      <c r="A16" s="52"/>
      <c r="B16" s="52" t="s">
        <v>60</v>
      </c>
      <c r="C16" s="52"/>
      <c r="D16" s="52"/>
      <c r="E16" s="52"/>
      <c r="F16" s="52"/>
      <c r="G16" s="52"/>
      <c r="H16" s="53"/>
      <c r="I16" s="53"/>
      <c r="J16" s="53"/>
    </row>
    <row r="17" spans="1:10" ht="16.5" x14ac:dyDescent="0.35">
      <c r="A17" s="52"/>
      <c r="B17" s="35" t="s">
        <v>51</v>
      </c>
      <c r="C17" s="35"/>
      <c r="D17" s="52"/>
      <c r="E17" s="52"/>
      <c r="F17" s="52"/>
      <c r="G17" s="52"/>
      <c r="H17" s="53"/>
      <c r="I17" s="53"/>
      <c r="J17" s="53"/>
    </row>
    <row r="18" spans="1:10" ht="16.5" x14ac:dyDescent="0.35">
      <c r="A18" s="35"/>
      <c r="B18" s="35" t="s">
        <v>9</v>
      </c>
      <c r="C18" s="35"/>
      <c r="D18" s="35"/>
      <c r="E18" s="35"/>
      <c r="F18" s="35"/>
      <c r="G18" s="35"/>
      <c r="H18" s="35"/>
      <c r="I18" s="35"/>
      <c r="J18" s="35"/>
    </row>
    <row r="19" spans="1:10" ht="16.5" x14ac:dyDescent="0.35">
      <c r="A19" s="35"/>
      <c r="B19" s="35" t="s">
        <v>10</v>
      </c>
      <c r="C19" s="35"/>
      <c r="D19" s="35"/>
      <c r="E19" s="35"/>
      <c r="F19" s="35"/>
      <c r="G19" s="30"/>
      <c r="H19" s="1"/>
      <c r="I19" s="30"/>
      <c r="J19" s="35"/>
    </row>
    <row r="20" spans="1:10" ht="16.5" x14ac:dyDescent="0.35">
      <c r="A20" s="35"/>
      <c r="B20" s="35" t="s">
        <v>11</v>
      </c>
      <c r="C20" s="35"/>
      <c r="D20" s="35"/>
      <c r="E20" s="35"/>
      <c r="F20" s="35"/>
      <c r="G20" s="30"/>
      <c r="H20" s="1"/>
      <c r="I20" s="30"/>
      <c r="J20" s="35"/>
    </row>
    <row r="21" spans="1:10" ht="16.5" x14ac:dyDescent="0.35">
      <c r="A21" s="35"/>
      <c r="B21" s="35"/>
      <c r="C21" s="35"/>
      <c r="D21" s="35"/>
      <c r="E21" s="35"/>
      <c r="F21" s="35"/>
      <c r="G21" s="30"/>
      <c r="H21" s="1"/>
      <c r="I21" s="30"/>
      <c r="J21" s="35"/>
    </row>
    <row r="22" spans="1:10" ht="16.5" x14ac:dyDescent="0.3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6.5" x14ac:dyDescent="0.3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6.5" x14ac:dyDescent="0.3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2" firstPageNumber="32" fitToHeight="0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Layout" topLeftCell="A7" zoomScaleNormal="70" workbookViewId="0">
      <selection activeCell="D10" sqref="D10"/>
    </sheetView>
  </sheetViews>
  <sheetFormatPr defaultRowHeight="15" x14ac:dyDescent="0.25"/>
  <cols>
    <col min="1" max="1" width="6" customWidth="1"/>
    <col min="2" max="2" width="66.7109375" customWidth="1"/>
    <col min="3" max="9" width="15.7109375" customWidth="1"/>
  </cols>
  <sheetData>
    <row r="1" spans="1:9" ht="16.5" x14ac:dyDescent="0.35">
      <c r="A1" s="1"/>
      <c r="B1" s="1"/>
      <c r="C1" s="1"/>
      <c r="D1" s="1"/>
      <c r="E1" s="1"/>
      <c r="F1" s="1"/>
      <c r="G1" s="1"/>
      <c r="H1" s="80" t="s">
        <v>74</v>
      </c>
      <c r="I1" s="1"/>
    </row>
    <row r="2" spans="1:9" ht="16.5" x14ac:dyDescent="0.35">
      <c r="A2" s="83" t="s">
        <v>0</v>
      </c>
      <c r="B2" s="83"/>
      <c r="C2" s="83"/>
      <c r="D2" s="68"/>
      <c r="E2" s="1"/>
      <c r="F2" s="1"/>
      <c r="G2" s="1"/>
      <c r="H2" s="1"/>
      <c r="I2" s="1"/>
    </row>
    <row r="3" spans="1:9" ht="16.5" x14ac:dyDescent="0.35">
      <c r="A3" s="1" t="s">
        <v>1</v>
      </c>
      <c r="B3" s="1"/>
      <c r="C3" s="1"/>
      <c r="D3" s="1"/>
      <c r="E3" s="1"/>
      <c r="F3" s="1"/>
      <c r="G3" s="1"/>
      <c r="I3" s="1"/>
    </row>
    <row r="4" spans="1:9" ht="16.5" x14ac:dyDescent="0.35">
      <c r="A4" s="1"/>
      <c r="B4" s="1"/>
      <c r="C4" s="2" t="s">
        <v>2</v>
      </c>
      <c r="D4" s="2"/>
      <c r="E4" s="1"/>
      <c r="F4" s="1"/>
      <c r="G4" s="1"/>
      <c r="I4" s="1"/>
    </row>
    <row r="5" spans="1:9" ht="16.5" x14ac:dyDescent="0.35">
      <c r="A5" s="1"/>
      <c r="B5" s="1"/>
      <c r="C5" s="1"/>
      <c r="D5" s="1"/>
      <c r="E5" s="1"/>
      <c r="F5" s="2"/>
      <c r="G5" s="2"/>
      <c r="H5" s="2"/>
      <c r="I5" s="3"/>
    </row>
    <row r="6" spans="1:9" ht="16.5" x14ac:dyDescent="0.35">
      <c r="A6" s="1"/>
      <c r="B6" s="1"/>
      <c r="C6" s="1"/>
      <c r="D6" s="1"/>
      <c r="E6" s="2"/>
      <c r="F6" s="2"/>
      <c r="G6" s="4"/>
      <c r="H6" s="2"/>
      <c r="I6" s="3"/>
    </row>
    <row r="7" spans="1:9" ht="16.5" x14ac:dyDescent="0.35">
      <c r="A7" s="3" t="s">
        <v>78</v>
      </c>
      <c r="B7" s="5"/>
      <c r="C7" s="5"/>
      <c r="D7" s="5"/>
      <c r="E7" s="1"/>
      <c r="F7" s="1"/>
      <c r="G7" s="4"/>
      <c r="H7" s="1"/>
      <c r="I7" s="1"/>
    </row>
    <row r="8" spans="1:9" ht="49.5" x14ac:dyDescent="0.25">
      <c r="A8" s="7" t="s">
        <v>3</v>
      </c>
      <c r="B8" s="7" t="s">
        <v>4</v>
      </c>
      <c r="C8" s="16" t="s">
        <v>13</v>
      </c>
      <c r="D8" s="16" t="s">
        <v>28</v>
      </c>
      <c r="E8" s="16" t="s">
        <v>49</v>
      </c>
      <c r="F8" s="16" t="s">
        <v>14</v>
      </c>
      <c r="G8" s="17" t="s">
        <v>5</v>
      </c>
      <c r="H8" s="18" t="s">
        <v>6</v>
      </c>
      <c r="I8" s="17" t="s">
        <v>7</v>
      </c>
    </row>
    <row r="9" spans="1:9" ht="96" customHeight="1" x14ac:dyDescent="0.25">
      <c r="A9" s="7">
        <v>1</v>
      </c>
      <c r="B9" s="9" t="s">
        <v>63</v>
      </c>
      <c r="C9" s="19">
        <v>12</v>
      </c>
      <c r="D9" s="19" t="s">
        <v>50</v>
      </c>
      <c r="E9" s="8"/>
      <c r="F9" s="10"/>
      <c r="G9" s="28"/>
      <c r="H9" s="26"/>
      <c r="I9" s="11"/>
    </row>
    <row r="10" spans="1:9" ht="33" x14ac:dyDescent="0.25">
      <c r="A10" s="7">
        <v>2</v>
      </c>
      <c r="B10" s="9" t="s">
        <v>64</v>
      </c>
      <c r="C10" s="19">
        <f>2*1*365*3</f>
        <v>2190</v>
      </c>
      <c r="D10" s="19" t="s">
        <v>37</v>
      </c>
      <c r="E10" s="8"/>
      <c r="F10" s="10"/>
      <c r="G10" s="28"/>
      <c r="H10" s="26"/>
      <c r="I10" s="11"/>
    </row>
    <row r="11" spans="1:9" ht="16.5" x14ac:dyDescent="0.25">
      <c r="A11" s="7">
        <v>3</v>
      </c>
      <c r="B11" s="9" t="s">
        <v>65</v>
      </c>
      <c r="C11" s="19">
        <v>3</v>
      </c>
      <c r="D11" s="19" t="s">
        <v>50</v>
      </c>
      <c r="E11" s="8"/>
      <c r="F11" s="10"/>
      <c r="G11" s="28"/>
      <c r="H11" s="26"/>
      <c r="I11" s="11"/>
    </row>
    <row r="12" spans="1:9" ht="33" x14ac:dyDescent="0.25">
      <c r="A12" s="7">
        <v>4</v>
      </c>
      <c r="B12" s="9" t="s">
        <v>66</v>
      </c>
      <c r="C12" s="19">
        <f>2*1*365*3</f>
        <v>2190</v>
      </c>
      <c r="D12" s="19" t="s">
        <v>37</v>
      </c>
      <c r="E12" s="8"/>
      <c r="F12" s="10"/>
      <c r="G12" s="28"/>
      <c r="H12" s="26"/>
      <c r="I12" s="11"/>
    </row>
    <row r="13" spans="1:9" ht="16.5" x14ac:dyDescent="0.25">
      <c r="A13" s="7">
        <v>5</v>
      </c>
      <c r="B13" s="9" t="s">
        <v>17</v>
      </c>
      <c r="C13" s="19">
        <v>80</v>
      </c>
      <c r="D13" s="19" t="s">
        <v>50</v>
      </c>
      <c r="E13" s="8"/>
      <c r="F13" s="10"/>
      <c r="G13" s="28"/>
      <c r="H13" s="26"/>
      <c r="I13" s="11"/>
    </row>
    <row r="14" spans="1:9" ht="30" customHeight="1" x14ac:dyDescent="0.25">
      <c r="A14" s="7">
        <v>6</v>
      </c>
      <c r="B14" s="9" t="s">
        <v>67</v>
      </c>
      <c r="C14" s="19">
        <f>4*365*3</f>
        <v>4380</v>
      </c>
      <c r="D14" s="19" t="s">
        <v>37</v>
      </c>
      <c r="E14" s="8"/>
      <c r="F14" s="10"/>
      <c r="G14" s="28"/>
      <c r="H14" s="26"/>
      <c r="I14" s="11"/>
    </row>
    <row r="15" spans="1:9" ht="16.5" x14ac:dyDescent="0.25">
      <c r="A15" s="7">
        <v>7</v>
      </c>
      <c r="B15" s="9" t="s">
        <v>18</v>
      </c>
      <c r="C15" s="19">
        <v>144</v>
      </c>
      <c r="D15" s="19" t="s">
        <v>50</v>
      </c>
      <c r="E15" s="8"/>
      <c r="F15" s="10"/>
      <c r="G15" s="28"/>
      <c r="H15" s="26"/>
      <c r="I15" s="11"/>
    </row>
    <row r="16" spans="1:9" ht="33" x14ac:dyDescent="0.25">
      <c r="A16" s="7">
        <v>8</v>
      </c>
      <c r="B16" s="9" t="s">
        <v>68</v>
      </c>
      <c r="C16" s="19">
        <f>2*365*3</f>
        <v>2190</v>
      </c>
      <c r="D16" s="19" t="s">
        <v>37</v>
      </c>
      <c r="E16" s="8"/>
      <c r="F16" s="10"/>
      <c r="G16" s="28"/>
      <c r="H16" s="26"/>
      <c r="I16" s="11"/>
    </row>
    <row r="17" spans="1:9" ht="16.5" x14ac:dyDescent="0.35">
      <c r="A17" s="15"/>
      <c r="B17" s="15" t="s">
        <v>8</v>
      </c>
      <c r="C17" s="15"/>
      <c r="D17" s="15"/>
      <c r="E17" s="15"/>
      <c r="F17" s="54"/>
      <c r="G17" s="55"/>
      <c r="H17" s="25"/>
      <c r="I17" s="55"/>
    </row>
    <row r="18" spans="1:9" ht="16.5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9" ht="16.5" x14ac:dyDescent="0.35">
      <c r="A19" s="1"/>
      <c r="B19" s="1" t="s">
        <v>61</v>
      </c>
      <c r="C19" s="1"/>
      <c r="D19" s="1"/>
      <c r="E19" s="1"/>
      <c r="F19" s="1"/>
      <c r="G19" s="1"/>
      <c r="H19" s="1"/>
      <c r="I19" s="1"/>
    </row>
    <row r="20" spans="1:9" ht="16.5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9" ht="16.5" x14ac:dyDescent="0.35">
      <c r="A21" s="1"/>
      <c r="B21" s="1" t="s">
        <v>53</v>
      </c>
      <c r="C21" s="1"/>
      <c r="D21" s="1"/>
      <c r="E21" s="1"/>
      <c r="F21" s="1"/>
      <c r="G21" s="1"/>
      <c r="H21" s="1"/>
      <c r="I21" s="1"/>
    </row>
    <row r="22" spans="1:9" ht="16.5" x14ac:dyDescent="0.35">
      <c r="A22" s="1"/>
      <c r="B22" s="1"/>
      <c r="C22" s="1"/>
      <c r="D22" s="1"/>
      <c r="E22" s="1"/>
      <c r="F22" s="30"/>
      <c r="G22" s="1"/>
      <c r="H22" s="30"/>
      <c r="I22" s="1"/>
    </row>
    <row r="23" spans="1:9" ht="16.5" x14ac:dyDescent="0.35">
      <c r="A23" s="1"/>
      <c r="B23" s="1"/>
      <c r="C23" s="1"/>
      <c r="D23" s="1"/>
      <c r="E23" s="1"/>
      <c r="F23" s="30"/>
      <c r="G23" s="1"/>
      <c r="H23" s="30"/>
      <c r="I23" s="1"/>
    </row>
    <row r="24" spans="1:9" ht="16.5" x14ac:dyDescent="0.35">
      <c r="A24" s="1"/>
      <c r="B24" s="1"/>
      <c r="C24" s="1"/>
      <c r="D24" s="1"/>
      <c r="E24" s="1"/>
      <c r="F24" s="30"/>
      <c r="G24" s="1"/>
      <c r="H24" s="30"/>
      <c r="I24" s="1"/>
    </row>
    <row r="25" spans="1:9" ht="16.5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9" ht="16.5" x14ac:dyDescent="0.35">
      <c r="A26" s="1"/>
      <c r="B26" s="1" t="s">
        <v>9</v>
      </c>
      <c r="C26" s="1"/>
      <c r="D26" s="1"/>
      <c r="E26" s="1"/>
      <c r="F26" s="1"/>
      <c r="G26" s="1"/>
      <c r="H26" s="1"/>
      <c r="I26" s="1"/>
    </row>
    <row r="27" spans="1:9" ht="16.5" x14ac:dyDescent="0.35">
      <c r="A27" s="1"/>
      <c r="B27" s="1" t="s">
        <v>10</v>
      </c>
      <c r="C27" s="1"/>
      <c r="D27" s="1"/>
      <c r="E27" s="1"/>
      <c r="F27" s="1"/>
      <c r="G27" s="1"/>
      <c r="H27" s="1"/>
      <c r="I27" s="1"/>
    </row>
    <row r="28" spans="1:9" ht="16.5" x14ac:dyDescent="0.35">
      <c r="A28" s="1"/>
      <c r="B28" s="1" t="s">
        <v>11</v>
      </c>
      <c r="C28" s="1"/>
      <c r="D28" s="1"/>
      <c r="E28" s="1"/>
      <c r="F28" s="1"/>
      <c r="G28" s="1"/>
      <c r="H28" s="1"/>
      <c r="I28" s="1"/>
    </row>
    <row r="29" spans="1:9" ht="16.5" x14ac:dyDescent="0.35">
      <c r="A29" s="1"/>
      <c r="B29" s="1"/>
      <c r="C29" s="1"/>
      <c r="D29" s="1"/>
      <c r="E29" s="1"/>
      <c r="F29" s="1"/>
      <c r="G29" s="1"/>
      <c r="H29" s="1"/>
      <c r="I29" s="1"/>
    </row>
    <row r="30" spans="1:9" ht="16.5" x14ac:dyDescent="0.35">
      <c r="A30" s="1"/>
      <c r="B30" s="1"/>
      <c r="C30" s="1"/>
      <c r="D30" s="1"/>
      <c r="E30" s="1"/>
      <c r="F30" s="1"/>
      <c r="G30" s="1"/>
      <c r="H30" s="1"/>
      <c r="I30" s="1"/>
    </row>
    <row r="31" spans="1:9" ht="16.5" x14ac:dyDescent="0.35">
      <c r="A31" s="1"/>
      <c r="B31" s="1"/>
      <c r="C31" s="1"/>
      <c r="D31" s="1"/>
      <c r="E31" s="1"/>
      <c r="F31" s="1"/>
      <c r="G31" s="1"/>
      <c r="H31" s="1"/>
      <c r="I31" s="1"/>
    </row>
    <row r="32" spans="1:9" ht="16.5" x14ac:dyDescent="0.35">
      <c r="A32" s="1"/>
      <c r="B32" s="1"/>
      <c r="C32" s="1"/>
      <c r="D32" s="1"/>
      <c r="E32" s="1"/>
      <c r="F32" s="1"/>
      <c r="G32" s="1"/>
      <c r="H32" s="1"/>
      <c r="I32" s="1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1" firstPageNumber="33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Załącznik 2.1</vt:lpstr>
      <vt:lpstr>Załącznik 2.2</vt:lpstr>
      <vt:lpstr>Załącznik 2.3</vt:lpstr>
      <vt:lpstr>Załącznik 2.4</vt:lpstr>
      <vt:lpstr>Załącznik 2.5</vt:lpstr>
      <vt:lpstr>Załącznik 2.6</vt:lpstr>
      <vt:lpstr>'Załącznik 2.1'!Obszar_wydruku</vt:lpstr>
      <vt:lpstr>'Załącznik 2.2'!Obszar_wydruku</vt:lpstr>
      <vt:lpstr>'Załącznik 2.3'!Obszar_wydruku</vt:lpstr>
      <vt:lpstr>'Załącznik 2.5'!Obszar_wydruku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RSzega</dc:creator>
  <cp:lastModifiedBy>USER</cp:lastModifiedBy>
  <cp:lastPrinted>2019-12-30T10:41:37Z</cp:lastPrinted>
  <dcterms:created xsi:type="dcterms:W3CDTF">2017-05-29T14:58:00Z</dcterms:created>
  <dcterms:modified xsi:type="dcterms:W3CDTF">2019-12-30T10:41:42Z</dcterms:modified>
</cp:coreProperties>
</file>