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mp\Desktop\POSTĘPOWANIA\2017 powyżej 135 000 euro\PN 50 17 Dostawy drobnego sprzętu niejałowego\SIWZ\"/>
    </mc:Choice>
  </mc:AlternateContent>
  <bookViews>
    <workbookView xWindow="0" yWindow="0" windowWidth="20496" windowHeight="7356" tabRatio="815" firstSheet="35" activeTab="43"/>
  </bookViews>
  <sheets>
    <sheet name="Pakiet 1" sheetId="1" r:id="rId1"/>
    <sheet name="Pakiet 2" sheetId="2" r:id="rId2"/>
    <sheet name="Pakiet 3" sheetId="4" r:id="rId3"/>
    <sheet name="Pakiet 4" sheetId="5" r:id="rId4"/>
    <sheet name="Pakiet 5" sheetId="6" r:id="rId5"/>
    <sheet name="Pakiet 6" sheetId="9" r:id="rId6"/>
    <sheet name="Pakiet 7" sheetId="10" r:id="rId7"/>
    <sheet name="Pakiet 8" sheetId="14" r:id="rId8"/>
    <sheet name="Pakiet 9" sheetId="17" r:id="rId9"/>
    <sheet name="Pakiet 10" sheetId="22" r:id="rId10"/>
    <sheet name="Pakiet 11" sheetId="23" r:id="rId11"/>
    <sheet name="Pakiet 12" sheetId="24" r:id="rId12"/>
    <sheet name="Pakiet 13" sheetId="29" r:id="rId13"/>
    <sheet name="Pakiet 14" sheetId="31" r:id="rId14"/>
    <sheet name="Pakiet 15" sheetId="33" r:id="rId15"/>
    <sheet name="Pakiet 16" sheetId="34" r:id="rId16"/>
    <sheet name="Pakiet 17" sheetId="35" r:id="rId17"/>
    <sheet name="Pakiet 18" sheetId="36" r:id="rId18"/>
    <sheet name="Pakiet 19" sheetId="37" r:id="rId19"/>
    <sheet name="Pakiet 20" sheetId="38" r:id="rId20"/>
    <sheet name="Pakiet 21" sheetId="39" r:id="rId21"/>
    <sheet name="Pakiet 22" sheetId="40" r:id="rId22"/>
    <sheet name="Pakiet 23" sheetId="41" r:id="rId23"/>
    <sheet name="Pakiet 24" sheetId="143" r:id="rId24"/>
    <sheet name="Pakiet 25" sheetId="43" r:id="rId25"/>
    <sheet name="Pakiet 26" sheetId="44" r:id="rId26"/>
    <sheet name="Pakiet 27" sheetId="45" r:id="rId27"/>
    <sheet name="Pakiet 28" sheetId="46" r:id="rId28"/>
    <sheet name="Pakiet 29" sheetId="47" r:id="rId29"/>
    <sheet name="Pakiet 30" sheetId="48" r:id="rId30"/>
    <sheet name="Pakiet 31" sheetId="49" r:id="rId31"/>
    <sheet name="Pakiet 32" sheetId="50" r:id="rId32"/>
    <sheet name="Pakiet 33" sheetId="51" r:id="rId33"/>
    <sheet name="Pakiet 34" sheetId="52" r:id="rId34"/>
    <sheet name="Pakiet 35" sheetId="53" r:id="rId35"/>
    <sheet name="Pakiet 36" sheetId="54" r:id="rId36"/>
    <sheet name="Pakiet 37" sheetId="55" r:id="rId37"/>
    <sheet name="Pakiet 38" sheetId="56" r:id="rId38"/>
    <sheet name="Pakiet 39" sheetId="57" r:id="rId39"/>
    <sheet name="Pakiet 40" sheetId="58" r:id="rId40"/>
    <sheet name="Pakiet 41" sheetId="144" r:id="rId41"/>
    <sheet name="Pakiet 42" sheetId="60" r:id="rId42"/>
    <sheet name="Pakiet 43" sheetId="61" r:id="rId43"/>
    <sheet name="Pakiet 44" sheetId="62" r:id="rId44"/>
    <sheet name="Pakiet 45" sheetId="63" r:id="rId45"/>
    <sheet name="Pakiet 46" sheetId="64" r:id="rId46"/>
    <sheet name="Pakiet 47" sheetId="65" r:id="rId47"/>
    <sheet name="Pakiet 48" sheetId="66" r:id="rId48"/>
    <sheet name="Pakiet 49" sheetId="67" r:id="rId49"/>
    <sheet name="Pakiet 50" sheetId="68" r:id="rId50"/>
    <sheet name="Pakiet 51" sheetId="69" r:id="rId51"/>
    <sheet name="Pakiet 52" sheetId="70" r:id="rId52"/>
    <sheet name="Pakiet 53" sheetId="71" r:id="rId53"/>
    <sheet name="Pakiet 54" sheetId="72" r:id="rId54"/>
    <sheet name="Pakiet 55" sheetId="142" r:id="rId55"/>
    <sheet name="Pakiet 56" sheetId="74" r:id="rId56"/>
    <sheet name="Pakiet 57" sheetId="75" r:id="rId57"/>
    <sheet name="Pakiet 58" sheetId="76" r:id="rId58"/>
    <sheet name="Pakiet 59" sheetId="77" r:id="rId59"/>
    <sheet name="Pakiet 60" sheetId="78" r:id="rId60"/>
    <sheet name="Pakiet 61" sheetId="141" r:id="rId61"/>
    <sheet name="Pakiet 62" sheetId="80" r:id="rId62"/>
    <sheet name="Pakiet 63" sheetId="140" r:id="rId63"/>
    <sheet name="Pakiet 64" sheetId="82" r:id="rId64"/>
    <sheet name="Pakiet 65" sheetId="83" r:id="rId65"/>
    <sheet name="Pakiet 66" sheetId="84" r:id="rId66"/>
    <sheet name="Pakiet 67" sheetId="139" r:id="rId67"/>
    <sheet name="Pakiet 68" sheetId="86" r:id="rId68"/>
    <sheet name="Pakiet 69" sheetId="87" r:id="rId69"/>
    <sheet name="Pakiet 70" sheetId="88" r:id="rId70"/>
    <sheet name="Pakiet 71" sheetId="89" r:id="rId71"/>
    <sheet name="Pakiet 72" sheetId="90" r:id="rId72"/>
    <sheet name="Pakiet 73" sheetId="91" r:id="rId73"/>
    <sheet name="Pakiet 74" sheetId="92" r:id="rId74"/>
    <sheet name="Pakiet 75" sheetId="93" r:id="rId75"/>
    <sheet name="Pakiet 76" sheetId="94" r:id="rId76"/>
    <sheet name="Pakiet 77" sheetId="137" r:id="rId77"/>
    <sheet name="Pakiet 78" sheetId="96" r:id="rId78"/>
    <sheet name="Pakiet 79" sheetId="97" r:id="rId79"/>
    <sheet name="Pakiet 80" sheetId="98" r:id="rId80"/>
    <sheet name="Pakiet 81" sheetId="99" r:id="rId81"/>
    <sheet name="Pakiet 82" sheetId="100" r:id="rId82"/>
    <sheet name="Pakiet 83" sheetId="101" r:id="rId83"/>
    <sheet name="Pakiet 84" sheetId="102" r:id="rId84"/>
    <sheet name="Pakiet 85" sheetId="103" r:id="rId85"/>
    <sheet name="Pakiet 86" sheetId="104" r:id="rId86"/>
    <sheet name="Pakiet 87" sheetId="105" r:id="rId87"/>
    <sheet name="Pakiet 88" sheetId="106" r:id="rId88"/>
    <sheet name="Pakiet 89" sheetId="107" r:id="rId89"/>
    <sheet name="Pakiet 90" sheetId="108" r:id="rId90"/>
    <sheet name="Pakiet 91" sheetId="109" r:id="rId91"/>
    <sheet name="Pakiet 92" sheetId="110" r:id="rId92"/>
    <sheet name="Pakiet 93 " sheetId="152" r:id="rId93"/>
    <sheet name="Pakiet 94" sheetId="112" r:id="rId94"/>
    <sheet name="Pakiet 95" sheetId="113" r:id="rId95"/>
    <sheet name="Pakiet 96" sheetId="114" r:id="rId96"/>
    <sheet name="Pakiet 97" sheetId="115" r:id="rId97"/>
    <sheet name="Pakiet 98" sheetId="117" r:id="rId98"/>
    <sheet name="Pakiet 99" sheetId="136" r:id="rId99"/>
    <sheet name="Pakiet 100" sheetId="120" r:id="rId100"/>
    <sheet name="Pakiet 101" sheetId="121" r:id="rId101"/>
    <sheet name="Pakiet 102" sheetId="122" r:id="rId102"/>
    <sheet name="Pakiet 103" sheetId="125" r:id="rId103"/>
    <sheet name="Pakiet 104" sheetId="126" r:id="rId104"/>
    <sheet name="Pakiet 105" sheetId="127" r:id="rId105"/>
    <sheet name="Pakiet 106" sheetId="128" r:id="rId106"/>
    <sheet name="Pakiet 107" sheetId="129" r:id="rId107"/>
    <sheet name="Pakiet 108" sheetId="130" r:id="rId108"/>
    <sheet name="Pakiet 109" sheetId="131" r:id="rId109"/>
    <sheet name="Pakiet 110" sheetId="132" r:id="rId110"/>
    <sheet name="Pakiet 111" sheetId="133" r:id="rId111"/>
    <sheet name="Pakiet 112" sheetId="134" r:id="rId112"/>
  </sheets>
  <definedNames>
    <definedName name="_xlnm._FilterDatabase" localSheetId="80" hidden="1">'Pakiet 81'!$D$1:$D$31</definedName>
    <definedName name="Beg_Bal">"$#ODWOŁANIE.$C$18:$C$386"</definedName>
    <definedName name="Data">"$#ODWOŁANIE.$A$18:$I$381"</definedName>
    <definedName name="End_Bal">"$#ODWOŁANIE.$I$18:$I$381"</definedName>
    <definedName name="Extra_Pay">"$#ODWOŁANIE.$E$18:$E$381"</definedName>
    <definedName name="Full_Print">"$#ODWOŁANIE.$A$1:$I$381"</definedName>
    <definedName name="Header_Row">ROW(#REF!)</definedName>
    <definedName name="Int">"$#ODWOŁANIE.$H$18:$H$381"</definedName>
    <definedName name="Interest_Rate">"$#ODWOŁANIE.$D$7"</definedName>
    <definedName name="Last_Row" localSheetId="92">IF('Pakiet 93 '!Values_Entered,Header_Row+'Pakiet 93 '!Number_of_Payments,Header_Row)</definedName>
    <definedName name="Last_Row">IF(Values_Entered,Header_Row+Number_of_Payments,Header_Row)</definedName>
    <definedName name="Loan_Amount">"$#ODWOŁANIE.$D$6"</definedName>
    <definedName name="Loan_Start">"$#ODWOŁANIE.$D$10"</definedName>
    <definedName name="Loan_Years">"$#ODWOŁANIE.$D$8"</definedName>
    <definedName name="Num_Pmt_Per_Year">"$#ODWOŁANIE.$D$9"</definedName>
    <definedName name="Number_of_Payments" localSheetId="92">MATCH(0.01,End_Bal,-1)+1</definedName>
    <definedName name="Number_of_Payments">MATCH(0.01,End_Bal,-1)+1</definedName>
    <definedName name="_xlnm.Print_Area" localSheetId="10">'Pakiet 11'!$A$1:$M$35</definedName>
    <definedName name="Pay_Date">"$#ODWOŁANIE.$B$18:$B$386"</definedName>
    <definedName name="Pay_Num">"$#ODWOŁANIE.$A$18:$A$381"</definedName>
    <definedName name="Payment_Date">#N/A</definedName>
    <definedName name="Payment_Date_1">#N/A</definedName>
    <definedName name="Princ">"$#ODWOŁANIE.$G$18:$G$381"</definedName>
    <definedName name="Print_Area_Reset" localSheetId="92">OFFSET(Full_Print,0,0,'Pakiet 93 '!Last_Row)</definedName>
    <definedName name="Print_Area_Reset">OFFSET(Full_Print,0,0,Last_Row)</definedName>
    <definedName name="Sched_Pay">"$#ODWOŁANIE.$D$18:$D$381"</definedName>
    <definedName name="Scheduled_Extra_Payments">"$#ODWOŁANIE.$D$11"</definedName>
    <definedName name="Scheduled_Interest_Rate">"$#ODWOŁANIE.$D$7"</definedName>
    <definedName name="Scheduled_Monthly_Payment">"$#ODWOŁANIE.$I$6"</definedName>
    <definedName name="Total_Interest">"$#ODWOŁANIE.$H$1"</definedName>
    <definedName name="Total_Pay">"$#ODWOŁANIE.$F$18:$F$381"</definedName>
    <definedName name="Total_Payment">"scheduled_payment"+"extra_payment"</definedName>
    <definedName name="Total_Payment_1">"scheduled_payment"+"extra_payment"</definedName>
    <definedName name="Values_Entered" localSheetId="92">IF(Loan_Amount*Interest_Rate*Loan_Years*Loan_Start&gt;0,1,0)</definedName>
    <definedName name="Values_Entered">IF(Loan_Amount*Interest_Rate*Loan_Years*Loan_Start&gt;0,1,0)</definedName>
  </definedNames>
  <calcPr calcId="162913"/>
</workbook>
</file>

<file path=xl/calcChain.xml><?xml version="1.0" encoding="utf-8"?>
<calcChain xmlns="http://schemas.openxmlformats.org/spreadsheetml/2006/main">
  <c r="H13" i="152" l="1"/>
  <c r="H12" i="152"/>
  <c r="H14" i="152" l="1"/>
  <c r="F14" i="152"/>
  <c r="F12" i="1"/>
  <c r="H12" i="1" s="1"/>
  <c r="F15" i="50" l="1"/>
  <c r="H15" i="50" s="1"/>
  <c r="F16" i="50"/>
  <c r="H16" i="50" l="1"/>
  <c r="H13" i="1"/>
  <c r="F13" i="1"/>
  <c r="F20" i="87" l="1"/>
  <c r="H20" i="87" s="1"/>
  <c r="F13" i="2" l="1"/>
  <c r="H13" i="2" s="1"/>
  <c r="F14" i="2"/>
  <c r="H14" i="2" s="1"/>
  <c r="F15" i="2"/>
  <c r="H15" i="2" s="1"/>
  <c r="F16" i="2"/>
  <c r="H16" i="2" s="1"/>
  <c r="F17" i="2"/>
  <c r="F18" i="2"/>
  <c r="H18" i="2" s="1"/>
  <c r="F12" i="2"/>
  <c r="H12" i="2" s="1"/>
  <c r="F19" i="2" l="1"/>
  <c r="H17" i="2"/>
  <c r="H19" i="2" s="1"/>
  <c r="F17" i="102"/>
  <c r="H17" i="102" s="1"/>
  <c r="F14" i="102"/>
  <c r="F15" i="99"/>
  <c r="H15" i="99" s="1"/>
  <c r="F15" i="98"/>
  <c r="H15" i="98" s="1"/>
  <c r="F16" i="98"/>
  <c r="H16" i="98" s="1"/>
  <c r="F19" i="98"/>
  <c r="H19" i="98" s="1"/>
  <c r="F20" i="98"/>
  <c r="H20" i="98" s="1"/>
  <c r="F21" i="98"/>
  <c r="H21" i="98" s="1"/>
  <c r="F22" i="98"/>
  <c r="H22" i="98" s="1"/>
  <c r="F23" i="98"/>
  <c r="H23" i="98" s="1"/>
  <c r="F24" i="98"/>
  <c r="H24" i="98" s="1"/>
  <c r="F25" i="98"/>
  <c r="H25" i="98" s="1"/>
  <c r="F26" i="98"/>
  <c r="H26" i="98" s="1"/>
  <c r="F14" i="98"/>
  <c r="F17" i="97"/>
  <c r="H17" i="97" s="1"/>
  <c r="F20" i="97"/>
  <c r="H20" i="97" s="1"/>
  <c r="F21" i="97"/>
  <c r="H21" i="97" s="1"/>
  <c r="F24" i="97"/>
  <c r="H24" i="97" s="1"/>
  <c r="F25" i="97"/>
  <c r="H25" i="97" s="1"/>
  <c r="F28" i="97"/>
  <c r="H28" i="97" s="1"/>
  <c r="F29" i="97"/>
  <c r="H29" i="97" s="1"/>
  <c r="F14" i="94"/>
  <c r="F15" i="93"/>
  <c r="H15" i="93" s="1"/>
  <c r="F15" i="88"/>
  <c r="H15" i="88" s="1"/>
  <c r="F16" i="88"/>
  <c r="H16" i="88" s="1"/>
  <c r="F14" i="88"/>
  <c r="F18" i="88" s="1"/>
  <c r="F12" i="87"/>
  <c r="H12" i="87" s="1"/>
  <c r="F16" i="87"/>
  <c r="H16" i="87" s="1"/>
  <c r="F18" i="87"/>
  <c r="H18" i="87" s="1"/>
  <c r="F20" i="86"/>
  <c r="H20" i="86" s="1"/>
  <c r="F21" i="86"/>
  <c r="H21" i="86" s="1"/>
  <c r="F22" i="86"/>
  <c r="H22" i="86" s="1"/>
  <c r="F14" i="84"/>
  <c r="F13" i="78"/>
  <c r="F14" i="78"/>
  <c r="H14" i="78" s="1"/>
  <c r="F15" i="78"/>
  <c r="H15" i="78" s="1"/>
  <c r="F16" i="78"/>
  <c r="H16" i="78" s="1"/>
  <c r="F19" i="78"/>
  <c r="H19" i="78" s="1"/>
  <c r="F20" i="78"/>
  <c r="H20" i="78" s="1"/>
  <c r="F21" i="78"/>
  <c r="H21" i="78" s="1"/>
  <c r="F22" i="78"/>
  <c r="H22" i="78" s="1"/>
  <c r="F17" i="62"/>
  <c r="H17" i="62" s="1"/>
  <c r="F15" i="58"/>
  <c r="H15" i="58" s="1"/>
  <c r="F16" i="58"/>
  <c r="H16" i="58" s="1"/>
  <c r="G17" i="57"/>
  <c r="I17" i="57" s="1"/>
  <c r="G14" i="57"/>
  <c r="F16" i="54"/>
  <c r="H16" i="54" s="1"/>
  <c r="F17" i="54"/>
  <c r="H17" i="54" s="1"/>
  <c r="F14" i="52"/>
  <c r="H14" i="52" s="1"/>
  <c r="H15" i="52" s="1"/>
  <c r="F16" i="51"/>
  <c r="H16" i="51" s="1"/>
  <c r="F17" i="51"/>
  <c r="H17" i="51" s="1"/>
  <c r="F14" i="50"/>
  <c r="F14" i="45"/>
  <c r="F15" i="41"/>
  <c r="H15" i="41" s="1"/>
  <c r="F14" i="41"/>
  <c r="F12" i="34"/>
  <c r="F11" i="31"/>
  <c r="G10" i="14"/>
  <c r="F12" i="6"/>
  <c r="F16" i="5"/>
  <c r="H16" i="5" s="1"/>
  <c r="F12" i="5"/>
  <c r="H12" i="5" s="1"/>
  <c r="F11" i="4"/>
  <c r="F12" i="35"/>
  <c r="F12" i="46"/>
  <c r="F11" i="87"/>
  <c r="H11" i="87" s="1"/>
  <c r="F11" i="110"/>
  <c r="F15" i="134"/>
  <c r="H15" i="134" s="1"/>
  <c r="F16" i="134"/>
  <c r="H16" i="134" s="1"/>
  <c r="F14" i="134"/>
  <c r="G12" i="127"/>
  <c r="I12" i="127" s="1"/>
  <c r="F12" i="112"/>
  <c r="F13" i="112" s="1"/>
  <c r="F15" i="96"/>
  <c r="H15" i="96" s="1"/>
  <c r="F14" i="96"/>
  <c r="F9" i="87"/>
  <c r="F10" i="87"/>
  <c r="H10" i="87" s="1"/>
  <c r="F13" i="87"/>
  <c r="H13" i="87" s="1"/>
  <c r="F14" i="87"/>
  <c r="H14" i="87" s="1"/>
  <c r="F15" i="87"/>
  <c r="H15" i="87" s="1"/>
  <c r="F17" i="87"/>
  <c r="H17" i="87" s="1"/>
  <c r="F19" i="87"/>
  <c r="H19" i="87" s="1"/>
  <c r="F15" i="136"/>
  <c r="H15" i="136" s="1"/>
  <c r="F14" i="136"/>
  <c r="F15" i="128"/>
  <c r="H15" i="128" s="1"/>
  <c r="F14" i="92"/>
  <c r="F15" i="92" s="1"/>
  <c r="F15" i="48"/>
  <c r="H15" i="48" s="1"/>
  <c r="F14" i="48"/>
  <c r="F18" i="131"/>
  <c r="H18" i="131" s="1"/>
  <c r="F14" i="139"/>
  <c r="F14" i="130"/>
  <c r="H14" i="130" s="1"/>
  <c r="H15" i="130" s="1"/>
  <c r="F14" i="128"/>
  <c r="F16" i="128" s="1"/>
  <c r="F14" i="107"/>
  <c r="F15" i="107" s="1"/>
  <c r="F14" i="109"/>
  <c r="F15" i="109" s="1"/>
  <c r="F15" i="106"/>
  <c r="H15" i="106" s="1"/>
  <c r="F16" i="106"/>
  <c r="H16" i="106" s="1"/>
  <c r="F17" i="106"/>
  <c r="H17" i="106" s="1"/>
  <c r="F14" i="106"/>
  <c r="F17" i="88"/>
  <c r="H17" i="88" s="1"/>
  <c r="F15" i="84"/>
  <c r="H15" i="84" s="1"/>
  <c r="F15" i="64"/>
  <c r="H15" i="64" s="1"/>
  <c r="F14" i="64"/>
  <c r="G15" i="57"/>
  <c r="I15" i="57" s="1"/>
  <c r="G16" i="57"/>
  <c r="I16" i="57" s="1"/>
  <c r="G18" i="57"/>
  <c r="I18" i="57" s="1"/>
  <c r="G12" i="23"/>
  <c r="F17" i="78"/>
  <c r="H17" i="78" s="1"/>
  <c r="F12" i="31"/>
  <c r="H12" i="31" s="1"/>
  <c r="G13" i="144"/>
  <c r="F15" i="143"/>
  <c r="F14" i="143"/>
  <c r="F14" i="142"/>
  <c r="F14" i="141"/>
  <c r="F14" i="140"/>
  <c r="F15" i="140"/>
  <c r="H15" i="140" s="1"/>
  <c r="F16" i="140"/>
  <c r="H16" i="140" s="1"/>
  <c r="F17" i="140"/>
  <c r="H17" i="140" s="1"/>
  <c r="F18" i="140"/>
  <c r="H18" i="140" s="1"/>
  <c r="F19" i="140"/>
  <c r="H19" i="140" s="1"/>
  <c r="F20" i="140"/>
  <c r="H20" i="140"/>
  <c r="F21" i="140"/>
  <c r="H21" i="140" s="1"/>
  <c r="F22" i="140"/>
  <c r="H22" i="140" s="1"/>
  <c r="F14" i="137"/>
  <c r="F15" i="133"/>
  <c r="H15" i="133" s="1"/>
  <c r="F14" i="133"/>
  <c r="F14" i="132"/>
  <c r="F15" i="132" s="1"/>
  <c r="F15" i="131"/>
  <c r="H15" i="131" s="1"/>
  <c r="F16" i="131"/>
  <c r="H16" i="131" s="1"/>
  <c r="F17" i="131"/>
  <c r="H17" i="131" s="1"/>
  <c r="F14" i="131"/>
  <c r="F14" i="129"/>
  <c r="H14" i="129" s="1"/>
  <c r="F15" i="129"/>
  <c r="H15" i="129" s="1"/>
  <c r="F16" i="129"/>
  <c r="H16" i="129" s="1"/>
  <c r="F17" i="129"/>
  <c r="H17" i="129" s="1"/>
  <c r="F18" i="129"/>
  <c r="H18" i="129" s="1"/>
  <c r="F13" i="129"/>
  <c r="F19" i="129" s="1"/>
  <c r="F14" i="126"/>
  <c r="F15" i="126" s="1"/>
  <c r="F11" i="125"/>
  <c r="H11" i="125" s="1"/>
  <c r="F12" i="125"/>
  <c r="H12" i="125" s="1"/>
  <c r="F13" i="125"/>
  <c r="H13" i="125" s="1"/>
  <c r="F10" i="125"/>
  <c r="G12" i="122"/>
  <c r="F14" i="121"/>
  <c r="F15" i="120"/>
  <c r="H15" i="120" s="1"/>
  <c r="F16" i="120"/>
  <c r="H16" i="120" s="1"/>
  <c r="F14" i="120"/>
  <c r="F15" i="117"/>
  <c r="H15" i="117" s="1"/>
  <c r="F14" i="117"/>
  <c r="F15" i="115"/>
  <c r="H15" i="115" s="1"/>
  <c r="F16" i="115"/>
  <c r="H16" i="115" s="1"/>
  <c r="F17" i="115"/>
  <c r="H17" i="115" s="1"/>
  <c r="F18" i="115"/>
  <c r="H18" i="115" s="1"/>
  <c r="F19" i="115"/>
  <c r="H19" i="115" s="1"/>
  <c r="F20" i="115"/>
  <c r="H20" i="115" s="1"/>
  <c r="F21" i="115"/>
  <c r="H21" i="115" s="1"/>
  <c r="F22" i="115"/>
  <c r="H22" i="115" s="1"/>
  <c r="F23" i="115"/>
  <c r="H23" i="115" s="1"/>
  <c r="F14" i="115"/>
  <c r="F15" i="114"/>
  <c r="H15" i="114" s="1"/>
  <c r="F16" i="114"/>
  <c r="H16" i="114" s="1"/>
  <c r="F17" i="114"/>
  <c r="H17" i="114" s="1"/>
  <c r="F18" i="114"/>
  <c r="H18" i="114" s="1"/>
  <c r="F19" i="114"/>
  <c r="H19" i="114" s="1"/>
  <c r="F14" i="114"/>
  <c r="F14" i="113"/>
  <c r="F14" i="108"/>
  <c r="F15" i="108" s="1"/>
  <c r="F14" i="105"/>
  <c r="F15" i="105" s="1"/>
  <c r="F14" i="104"/>
  <c r="F15" i="104" s="1"/>
  <c r="F15" i="103"/>
  <c r="H15" i="103" s="1"/>
  <c r="F16" i="103"/>
  <c r="H16" i="103" s="1"/>
  <c r="F14" i="103"/>
  <c r="F15" i="102"/>
  <c r="H15" i="102" s="1"/>
  <c r="F16" i="102"/>
  <c r="H16" i="102" s="1"/>
  <c r="F18" i="102"/>
  <c r="H18" i="102" s="1"/>
  <c r="F19" i="102"/>
  <c r="H19" i="102" s="1"/>
  <c r="F14" i="101"/>
  <c r="F15" i="101" s="1"/>
  <c r="F14" i="100"/>
  <c r="F15" i="100" s="1"/>
  <c r="F13" i="99"/>
  <c r="H13" i="99" s="1"/>
  <c r="F14" i="99"/>
  <c r="H14" i="99" s="1"/>
  <c r="F12" i="99"/>
  <c r="F17" i="98"/>
  <c r="H17" i="98" s="1"/>
  <c r="F18" i="98"/>
  <c r="H18" i="98" s="1"/>
  <c r="F27" i="98"/>
  <c r="H27" i="98" s="1"/>
  <c r="F15" i="97"/>
  <c r="H15" i="97" s="1"/>
  <c r="F16" i="97"/>
  <c r="H16" i="97" s="1"/>
  <c r="F18" i="97"/>
  <c r="H18" i="97" s="1"/>
  <c r="F19" i="97"/>
  <c r="H19" i="97" s="1"/>
  <c r="F22" i="97"/>
  <c r="H22" i="97" s="1"/>
  <c r="F23" i="97"/>
  <c r="H23" i="97" s="1"/>
  <c r="F26" i="97"/>
  <c r="H26" i="97" s="1"/>
  <c r="F27" i="97"/>
  <c r="H27" i="97" s="1"/>
  <c r="F14" i="97"/>
  <c r="F15" i="94"/>
  <c r="H15" i="94" s="1"/>
  <c r="F16" i="93"/>
  <c r="H16" i="93" s="1"/>
  <c r="F14" i="93"/>
  <c r="F15" i="91"/>
  <c r="H15" i="91" s="1"/>
  <c r="F14" i="91"/>
  <c r="F15" i="90"/>
  <c r="H15" i="90" s="1"/>
  <c r="F14" i="90"/>
  <c r="F15" i="89"/>
  <c r="H15" i="89" s="1"/>
  <c r="F14" i="89"/>
  <c r="F15" i="86"/>
  <c r="H15" i="86" s="1"/>
  <c r="F16" i="86"/>
  <c r="H16" i="86" s="1"/>
  <c r="F17" i="86"/>
  <c r="H17" i="86" s="1"/>
  <c r="F18" i="86"/>
  <c r="H18" i="86" s="1"/>
  <c r="F19" i="86"/>
  <c r="H19" i="86" s="1"/>
  <c r="F14" i="86"/>
  <c r="F15" i="83"/>
  <c r="H15" i="83" s="1"/>
  <c r="F14" i="83"/>
  <c r="F14" i="82"/>
  <c r="F15" i="82" s="1"/>
  <c r="F18" i="78"/>
  <c r="H18" i="78" s="1"/>
  <c r="F14" i="77"/>
  <c r="H14" i="77" s="1"/>
  <c r="H15" i="77" s="1"/>
  <c r="F15" i="76"/>
  <c r="H15" i="76" s="1"/>
  <c r="F14" i="76"/>
  <c r="F15" i="75"/>
  <c r="H15" i="75" s="1"/>
  <c r="F16" i="75"/>
  <c r="H16" i="75" s="1"/>
  <c r="F14" i="75"/>
  <c r="F17" i="75" s="1"/>
  <c r="F14" i="74"/>
  <c r="F15" i="74" s="1"/>
  <c r="F15" i="72"/>
  <c r="H15" i="72" s="1"/>
  <c r="F14" i="72"/>
  <c r="F14" i="71"/>
  <c r="H14" i="71" s="1"/>
  <c r="H15" i="71" s="1"/>
  <c r="F14" i="70"/>
  <c r="H14" i="70" s="1"/>
  <c r="H15" i="70" s="1"/>
  <c r="F14" i="69"/>
  <c r="H14" i="69" s="1"/>
  <c r="H15" i="69" s="1"/>
  <c r="F14" i="68"/>
  <c r="H14" i="68" s="1"/>
  <c r="H15" i="68" s="1"/>
  <c r="F14" i="67"/>
  <c r="H14" i="67" s="1"/>
  <c r="H15" i="67" s="1"/>
  <c r="F15" i="66"/>
  <c r="F14" i="66"/>
  <c r="H14" i="66" s="1"/>
  <c r="H15" i="66" s="1"/>
  <c r="F13" i="65"/>
  <c r="H13" i="65" s="1"/>
  <c r="H14" i="65" s="1"/>
  <c r="F14" i="63"/>
  <c r="H14" i="63" s="1"/>
  <c r="H15" i="63" s="1"/>
  <c r="F15" i="62"/>
  <c r="H15" i="62" s="1"/>
  <c r="F16" i="62"/>
  <c r="H16" i="62" s="1"/>
  <c r="F14" i="62"/>
  <c r="F15" i="61"/>
  <c r="H15" i="61" s="1"/>
  <c r="F16" i="61"/>
  <c r="H16" i="61" s="1"/>
  <c r="F17" i="61"/>
  <c r="H17" i="61" s="1"/>
  <c r="F18" i="61"/>
  <c r="H18" i="61" s="1"/>
  <c r="F19" i="61"/>
  <c r="H19" i="61" s="1"/>
  <c r="F14" i="61"/>
  <c r="F13" i="60"/>
  <c r="H13" i="60" s="1"/>
  <c r="F12" i="60"/>
  <c r="F14" i="60" s="1"/>
  <c r="F15" i="56"/>
  <c r="H15" i="56" s="1"/>
  <c r="F14" i="56"/>
  <c r="F15" i="55"/>
  <c r="H15" i="55" s="1"/>
  <c r="F16" i="55"/>
  <c r="H16" i="55" s="1"/>
  <c r="F17" i="55"/>
  <c r="H17" i="55" s="1"/>
  <c r="F14" i="55"/>
  <c r="F15" i="54"/>
  <c r="H15" i="54" s="1"/>
  <c r="F14" i="54"/>
  <c r="F13" i="49"/>
  <c r="H13" i="49" s="1"/>
  <c r="F14" i="49"/>
  <c r="H14" i="49" s="1"/>
  <c r="F15" i="49"/>
  <c r="H15" i="49" s="1"/>
  <c r="F12" i="49"/>
  <c r="F15" i="53"/>
  <c r="H15" i="53" s="1"/>
  <c r="F14" i="53"/>
  <c r="F15" i="51"/>
  <c r="H15" i="51" s="1"/>
  <c r="F14" i="51"/>
  <c r="G12" i="47"/>
  <c r="I12" i="47" s="1"/>
  <c r="G13" i="47"/>
  <c r="I13" i="47" s="1"/>
  <c r="G14" i="47"/>
  <c r="I14" i="47" s="1"/>
  <c r="G11" i="47"/>
  <c r="F13" i="46"/>
  <c r="H13" i="46" s="1"/>
  <c r="F15" i="44"/>
  <c r="H15" i="44" s="1"/>
  <c r="F16" i="44"/>
  <c r="H16" i="44" s="1"/>
  <c r="F14" i="44"/>
  <c r="F14" i="43"/>
  <c r="F15" i="43" s="1"/>
  <c r="F16" i="41"/>
  <c r="H16" i="41" s="1"/>
  <c r="F17" i="41"/>
  <c r="H17" i="41" s="1"/>
  <c r="F13" i="40"/>
  <c r="H13" i="40" s="1"/>
  <c r="F12" i="39"/>
  <c r="F13" i="39" s="1"/>
  <c r="G15" i="38"/>
  <c r="I15" i="38" s="1"/>
  <c r="G16" i="38"/>
  <c r="I16" i="38" s="1"/>
  <c r="G14" i="38"/>
  <c r="F15" i="37"/>
  <c r="H15" i="37" s="1"/>
  <c r="F14" i="37"/>
  <c r="F15" i="36"/>
  <c r="H15" i="36" s="1"/>
  <c r="F14" i="36"/>
  <c r="F16" i="36" s="1"/>
  <c r="F13" i="35"/>
  <c r="H13" i="35" s="1"/>
  <c r="F12" i="33"/>
  <c r="H12" i="33" s="1"/>
  <c r="F13" i="33"/>
  <c r="H13" i="33" s="1"/>
  <c r="F14" i="33"/>
  <c r="H14" i="33" s="1"/>
  <c r="F11" i="33"/>
  <c r="F13" i="29"/>
  <c r="F14" i="29" s="1"/>
  <c r="F13" i="5"/>
  <c r="H13" i="5" s="1"/>
  <c r="F14" i="5"/>
  <c r="H14" i="5" s="1"/>
  <c r="F15" i="5"/>
  <c r="H15" i="5" s="1"/>
  <c r="F11" i="5"/>
  <c r="F13" i="24"/>
  <c r="H13" i="24" s="1"/>
  <c r="F14" i="24"/>
  <c r="H14" i="24" s="1"/>
  <c r="F12" i="24"/>
  <c r="F13" i="22"/>
  <c r="H13" i="22" s="1"/>
  <c r="F12" i="22"/>
  <c r="F17" i="17"/>
  <c r="H17" i="17" s="1"/>
  <c r="F18" i="17"/>
  <c r="H18" i="17" s="1"/>
  <c r="F19" i="17"/>
  <c r="H19" i="17" s="1"/>
  <c r="F20" i="17"/>
  <c r="H20" i="17" s="1"/>
  <c r="F21" i="17"/>
  <c r="H21" i="17" s="1"/>
  <c r="F22" i="17"/>
  <c r="H22" i="17" s="1"/>
  <c r="F23" i="17"/>
  <c r="H23" i="17" s="1"/>
  <c r="F16" i="17"/>
  <c r="F13" i="10"/>
  <c r="H13" i="10" s="1"/>
  <c r="F14" i="10"/>
  <c r="H14" i="10" s="1"/>
  <c r="F15" i="10"/>
  <c r="H15" i="10" s="1"/>
  <c r="F12" i="10"/>
  <c r="F13" i="9"/>
  <c r="H13" i="9" s="1"/>
  <c r="F12" i="9"/>
  <c r="F14" i="9" s="1"/>
  <c r="F13" i="6"/>
  <c r="H13" i="6" s="1"/>
  <c r="F14" i="6"/>
  <c r="H14" i="6" s="1"/>
  <c r="F15" i="6"/>
  <c r="H15" i="6" s="1"/>
  <c r="F16" i="6"/>
  <c r="H16" i="6" s="1"/>
  <c r="F12" i="4"/>
  <c r="H12" i="4" s="1"/>
  <c r="F13" i="4"/>
  <c r="H13" i="4" s="1"/>
  <c r="F14" i="4"/>
  <c r="H14" i="4" s="1"/>
  <c r="F14" i="58"/>
  <c r="F12" i="40"/>
  <c r="H14" i="134" l="1"/>
  <c r="H17" i="134" s="1"/>
  <c r="F17" i="134"/>
  <c r="H14" i="133"/>
  <c r="H16" i="133" s="1"/>
  <c r="F16" i="133"/>
  <c r="H14" i="131"/>
  <c r="H19" i="131" s="1"/>
  <c r="F19" i="131"/>
  <c r="H14" i="126"/>
  <c r="H15" i="126" s="1"/>
  <c r="H10" i="125"/>
  <c r="H14" i="125" s="1"/>
  <c r="F14" i="125"/>
  <c r="F17" i="120"/>
  <c r="F16" i="136"/>
  <c r="H14" i="117"/>
  <c r="H16" i="117" s="1"/>
  <c r="F16" i="117"/>
  <c r="H14" i="115"/>
  <c r="H24" i="115" s="1"/>
  <c r="F24" i="115"/>
  <c r="H14" i="114"/>
  <c r="H20" i="114" s="1"/>
  <c r="F20" i="114"/>
  <c r="H14" i="109"/>
  <c r="H15" i="109" s="1"/>
  <c r="H14" i="108"/>
  <c r="H15" i="108" s="1"/>
  <c r="F18" i="106"/>
  <c r="F17" i="103"/>
  <c r="H14" i="102"/>
  <c r="H20" i="102" s="1"/>
  <c r="F20" i="102"/>
  <c r="H14" i="100"/>
  <c r="H15" i="100" s="1"/>
  <c r="H12" i="99"/>
  <c r="H16" i="99" s="1"/>
  <c r="F16" i="99"/>
  <c r="H14" i="98"/>
  <c r="H28" i="98" s="1"/>
  <c r="F28" i="98"/>
  <c r="H14" i="97"/>
  <c r="H30" i="97" s="1"/>
  <c r="F30" i="97"/>
  <c r="H14" i="96"/>
  <c r="H16" i="96" s="1"/>
  <c r="F16" i="96"/>
  <c r="H14" i="94"/>
  <c r="H16" i="94" s="1"/>
  <c r="F16" i="94"/>
  <c r="H14" i="93"/>
  <c r="H17" i="93" s="1"/>
  <c r="F17" i="93"/>
  <c r="H14" i="91"/>
  <c r="H16" i="91" s="1"/>
  <c r="F16" i="91"/>
  <c r="H14" i="90"/>
  <c r="F16" i="90"/>
  <c r="H14" i="89"/>
  <c r="H16" i="89" s="1"/>
  <c r="F16" i="89"/>
  <c r="F21" i="87"/>
  <c r="F23" i="86"/>
  <c r="H14" i="84"/>
  <c r="H16" i="84" s="1"/>
  <c r="F16" i="84"/>
  <c r="F23" i="140"/>
  <c r="F17" i="80"/>
  <c r="F23" i="78"/>
  <c r="F16" i="76"/>
  <c r="H14" i="72"/>
  <c r="H16" i="72" s="1"/>
  <c r="F16" i="72"/>
  <c r="F15" i="70"/>
  <c r="F16" i="64"/>
  <c r="F18" i="62"/>
  <c r="H14" i="61"/>
  <c r="H20" i="61" s="1"/>
  <c r="F20" i="61"/>
  <c r="H14" i="58"/>
  <c r="H17" i="58" s="1"/>
  <c r="F17" i="58"/>
  <c r="G19" i="57"/>
  <c r="F16" i="56"/>
  <c r="F18" i="55"/>
  <c r="F18" i="54"/>
  <c r="F16" i="53"/>
  <c r="F18" i="51"/>
  <c r="H14" i="50"/>
  <c r="H17" i="50" s="1"/>
  <c r="F17" i="50"/>
  <c r="F16" i="49"/>
  <c r="F16" i="48"/>
  <c r="I11" i="47"/>
  <c r="I15" i="47" s="1"/>
  <c r="G15" i="47"/>
  <c r="H12" i="46"/>
  <c r="H14" i="46" s="1"/>
  <c r="F14" i="46"/>
  <c r="F17" i="44"/>
  <c r="F16" i="143"/>
  <c r="H14" i="143"/>
  <c r="F18" i="41"/>
  <c r="F14" i="40"/>
  <c r="I14" i="38"/>
  <c r="I17" i="38" s="1"/>
  <c r="G17" i="38"/>
  <c r="H14" i="37"/>
  <c r="H16" i="37" s="1"/>
  <c r="F16" i="37"/>
  <c r="F14" i="35"/>
  <c r="F15" i="33"/>
  <c r="H11" i="31"/>
  <c r="H13" i="31" s="1"/>
  <c r="F13" i="31"/>
  <c r="H12" i="24"/>
  <c r="H15" i="24" s="1"/>
  <c r="F15" i="24"/>
  <c r="G13" i="23"/>
  <c r="F14" i="22"/>
  <c r="H16" i="17"/>
  <c r="H24" i="17" s="1"/>
  <c r="F24" i="17"/>
  <c r="F16" i="10"/>
  <c r="H12" i="6"/>
  <c r="H17" i="6" s="1"/>
  <c r="F17" i="6"/>
  <c r="H11" i="5"/>
  <c r="H17" i="5" s="1"/>
  <c r="F17" i="5"/>
  <c r="H11" i="4"/>
  <c r="H15" i="4" s="1"/>
  <c r="F15" i="4"/>
  <c r="F15" i="130"/>
  <c r="I13" i="127"/>
  <c r="G13" i="127"/>
  <c r="I12" i="122"/>
  <c r="H14" i="107"/>
  <c r="H15" i="107" s="1"/>
  <c r="H13" i="78"/>
  <c r="H23" i="78" s="1"/>
  <c r="F15" i="77"/>
  <c r="H14" i="74"/>
  <c r="H15" i="74" s="1"/>
  <c r="F15" i="71"/>
  <c r="F15" i="68"/>
  <c r="F14" i="65"/>
  <c r="H14" i="41"/>
  <c r="H18" i="41" s="1"/>
  <c r="H14" i="140"/>
  <c r="H23" i="140" s="1"/>
  <c r="H14" i="132"/>
  <c r="H15" i="132" s="1"/>
  <c r="H12" i="112"/>
  <c r="H13" i="112" s="1"/>
  <c r="H14" i="105"/>
  <c r="H15" i="105" s="1"/>
  <c r="H14" i="104"/>
  <c r="H15" i="104" s="1"/>
  <c r="H14" i="92"/>
  <c r="H15" i="92" s="1"/>
  <c r="F16" i="83"/>
  <c r="H14" i="83"/>
  <c r="H16" i="83" s="1"/>
  <c r="H14" i="82"/>
  <c r="H15" i="82" s="1"/>
  <c r="H14" i="75"/>
  <c r="F15" i="69"/>
  <c r="F15" i="67"/>
  <c r="F15" i="63"/>
  <c r="H14" i="62"/>
  <c r="H12" i="60"/>
  <c r="I14" i="57"/>
  <c r="H14" i="56"/>
  <c r="H16" i="56" s="1"/>
  <c r="H14" i="55"/>
  <c r="H18" i="55" s="1"/>
  <c r="H14" i="54"/>
  <c r="H14" i="53"/>
  <c r="H14" i="51"/>
  <c r="H13" i="29"/>
  <c r="H14" i="29" s="1"/>
  <c r="I12" i="23"/>
  <c r="I10" i="14"/>
  <c r="H12" i="35"/>
  <c r="F13" i="34"/>
  <c r="H12" i="34"/>
  <c r="H13" i="34" s="1"/>
  <c r="H12" i="39"/>
  <c r="H13" i="39" s="1"/>
  <c r="H12" i="22"/>
  <c r="H14" i="22" s="1"/>
  <c r="H12" i="10"/>
  <c r="H14" i="76"/>
  <c r="H11" i="110"/>
  <c r="H12" i="110" s="1"/>
  <c r="F12" i="110"/>
  <c r="F15" i="121"/>
  <c r="H14" i="121"/>
  <c r="H15" i="121" s="1"/>
  <c r="H14" i="48"/>
  <c r="H12" i="9"/>
  <c r="H14" i="43"/>
  <c r="H15" i="43" s="1"/>
  <c r="H12" i="40"/>
  <c r="H14" i="36"/>
  <c r="H14" i="86"/>
  <c r="H14" i="44"/>
  <c r="H12" i="49"/>
  <c r="H14" i="113"/>
  <c r="H15" i="113" s="1"/>
  <c r="F15" i="113"/>
  <c r="F15" i="137"/>
  <c r="H14" i="137"/>
  <c r="H15" i="137" s="1"/>
  <c r="H14" i="139"/>
  <c r="H15" i="139" s="1"/>
  <c r="F15" i="139"/>
  <c r="F15" i="141"/>
  <c r="H14" i="141"/>
  <c r="H15" i="141" s="1"/>
  <c r="H14" i="45"/>
  <c r="H15" i="45" s="1"/>
  <c r="F15" i="45"/>
  <c r="H14" i="106"/>
  <c r="H11" i="33"/>
  <c r="H14" i="101"/>
  <c r="H15" i="101" s="1"/>
  <c r="H14" i="103"/>
  <c r="H17" i="103" s="1"/>
  <c r="H14" i="120"/>
  <c r="F15" i="142"/>
  <c r="H14" i="142"/>
  <c r="H15" i="142" s="1"/>
  <c r="H15" i="143"/>
  <c r="H14" i="88"/>
  <c r="H13" i="129"/>
  <c r="I13" i="144"/>
  <c r="F15" i="52"/>
  <c r="H14" i="64"/>
  <c r="H9" i="87"/>
  <c r="H21" i="87" s="1"/>
  <c r="H14" i="136"/>
  <c r="H16" i="136" s="1"/>
  <c r="H14" i="128"/>
  <c r="H19" i="129" l="1"/>
  <c r="H16" i="128"/>
  <c r="H17" i="120"/>
  <c r="H18" i="106"/>
  <c r="H16" i="90"/>
  <c r="H18" i="88"/>
  <c r="H23" i="86"/>
  <c r="H17" i="80"/>
  <c r="H16" i="76"/>
  <c r="H17" i="75"/>
  <c r="H16" i="64"/>
  <c r="H18" i="62"/>
  <c r="H14" i="60"/>
  <c r="I19" i="57"/>
  <c r="H18" i="54"/>
  <c r="H16" i="53"/>
  <c r="H18" i="51"/>
  <c r="H16" i="49"/>
  <c r="H16" i="48"/>
  <c r="H17" i="44"/>
  <c r="H16" i="143"/>
  <c r="H14" i="40"/>
  <c r="H16" i="36"/>
  <c r="H14" i="35"/>
  <c r="H15" i="33"/>
  <c r="I13" i="23"/>
  <c r="H16" i="10"/>
  <c r="H14" i="9"/>
</calcChain>
</file>

<file path=xl/sharedStrings.xml><?xml version="1.0" encoding="utf-8"?>
<sst xmlns="http://schemas.openxmlformats.org/spreadsheetml/2006/main" count="3345" uniqueCount="823">
  <si>
    <t>3ml</t>
  </si>
  <si>
    <t>5ml</t>
  </si>
  <si>
    <t>10ml</t>
  </si>
  <si>
    <t>Pakiet nr 21</t>
  </si>
  <si>
    <t>Akcesoria endoskopowe</t>
  </si>
  <si>
    <t>Jednorazowe ustniki z gumką, dla dorosłych.</t>
  </si>
  <si>
    <t>Pozycji ogółem: 6</t>
  </si>
  <si>
    <t>Pakiet nr 25</t>
  </si>
  <si>
    <t>Mocowania do rurek intubacyjnych</t>
  </si>
  <si>
    <t>Pakiet nr 26</t>
  </si>
  <si>
    <t>Preparaty bezalkoholowe do użytkowania i dezynfekcji</t>
  </si>
  <si>
    <t xml:space="preserve"> głowic ultrasonograficznych do aparatu USG marki "Philips"</t>
  </si>
  <si>
    <t>Bezalkoholowe chusteczki dezynfekcyjne „Septiwipes” bakterio- grzybo- i wirusobójcze do głowic ultrasonograficznych, nie zawierające aldehydu i fenolu. Opakowanie x 100 sztuk.</t>
  </si>
  <si>
    <t>Pakiet nr 27</t>
  </si>
  <si>
    <t>Pakiet nr 28</t>
  </si>
  <si>
    <t>Pakiet nr 29</t>
  </si>
  <si>
    <t>Pakiet nr 30</t>
  </si>
  <si>
    <t>Jednorazowe systemy oddechowe do respiratorów</t>
  </si>
  <si>
    <t>"Galileo", "Hamilton G5", "Servo-i" oraz "Evita XL"</t>
  </si>
  <si>
    <t>Pakiet nr 31</t>
  </si>
  <si>
    <t>Filtry antybakteryjne i przeciwwirusowe, bez wymiennika ciepła i wilgoci, mikrobiologicznie czyste, zabezpieczające aparat do znieczulenia. Parametr oporu filtra wynosi mniej niż 2,5cm HO przy przepływie gazów 60L/min.</t>
  </si>
  <si>
    <t>Zamawiający wymaga oryginalnych akcesoriów producenta sprzętu lub wyrobów certyfikowanych przez producenta.</t>
  </si>
  <si>
    <t>Komplet chirurgiczny jednorazowego użytku (bluza i spodnie). Nogawki bez ściągaczy. W spodniach w prowadnicę wciągnięty trok z tej samej włókniny co cały komplet, bluza z dwoma kieszonkami na dole, przy szyi wykończenie typu "V" obszyte białą lamówką. Materiał na całej powierzchni: włóknina wielowarstwowa polipropylenowa typu SMMS o gramaturze 45g/m². Rozmiary S- XXL. Produkty pakowane oddzielnie w przeźroczyste, zamknięte woreczki plastikowe i  pakowane w pudła kartonowe. Dostępny w trzech kolorach: niebieskim, zielonym i różowym. Wyrób zgodny z normą EN 13795, część 1-3.</t>
  </si>
  <si>
    <t>Maseczka chirurgiczna wykonana z bezwonnej włókniny trójwarstwowej (środkowa warstwa - filtr o wysokiej efektywności filtracji), z trokami do wiązania i kształtką na nos. Maseczka zgodnie z normą PN-EN14683 i określona w klasie II. Minimalne opakowanie zbiorcze typu karton.</t>
  </si>
  <si>
    <t>Pozycji ogółem: 8</t>
  </si>
  <si>
    <t>Bielizna operacyjna</t>
  </si>
  <si>
    <t>Pakiet nr 34</t>
  </si>
  <si>
    <t>Pakiet nr 33</t>
  </si>
  <si>
    <t>Pakiet nr 32</t>
  </si>
  <si>
    <t>Klipsownica</t>
  </si>
  <si>
    <t>Materacyk grzewczy</t>
  </si>
  <si>
    <t>Pakiet nr 35</t>
  </si>
  <si>
    <t>Pakiet nr 36</t>
  </si>
  <si>
    <t>Cewniki tlenowe</t>
  </si>
  <si>
    <t>Pakiet nr 37</t>
  </si>
  <si>
    <t>Materacyk grzewczy dla noworodków wykonany przy użyciu elastycznych polimerów węglowych, o krótkim czasie nagrzewania - ogrzewanie elektryczne z zabezpieczeniem uniemożliwiającym przegrzanie. Materac wyposażony w zawór odpowietrzający i  wykończony miękkim, wytrzymałym, bezlateksowym, szczelnym pokrowcem. Rozmiar materacyka: 610x340mm.</t>
  </si>
  <si>
    <t>Resuscytatory silikonowe</t>
  </si>
  <si>
    <t>Pakiet nr 38</t>
  </si>
  <si>
    <t>Akcesoria do respiratorów</t>
  </si>
  <si>
    <t>"Hamilton G5" i "Galileo"</t>
  </si>
  <si>
    <t>Zastawka wydechowa do respiratorów "Hamilton G5" i "Galileo", wielorazowa z możliwością resterylizacji.</t>
  </si>
  <si>
    <t>Pakiet nr 39</t>
  </si>
  <si>
    <t>Szyny do unieruchamiania kończyn.</t>
  </si>
  <si>
    <t>Pakiet nr 40</t>
  </si>
  <si>
    <t xml:space="preserve">Układ oddechowy jednorazowego użytku do biernej terapii tlenowej, o długości min. 175 cm,  posiadający ciśnieniową zastawkę nadmiarową oraz spiralną grzałkę w drenie na linii wdechowej. 
Przepływ gazów w zakresie 0,5 – 25 L/min. 
Wejście w grzałce z trójkątnym wcięciem, umożliwiającym podłączenie czujnika temp. stosowanego do modelu nawilżacza MR850 firmy Fisher&amp;Paykel.
Zakończenie układu w kształcie tulei, zapewniającej prawidłowe podłączenie do kaniul nosowych serii OPT firmy Fisher&amp;Paykel. W komplecie komora z automatycznym pobieraniem wody, posiadająca zabezpieczenie przed przedostaniem się wody do układu oddechowego. Całość mikrobiologicznie czysta w jednym opakowaniu.
</t>
  </si>
  <si>
    <t>Jednorazowe systemy oddechowe noworodkowe</t>
  </si>
  <si>
    <t>Pakiet nr 41</t>
  </si>
  <si>
    <t>vat
%</t>
  </si>
  <si>
    <t>Pakiet nr 42</t>
  </si>
  <si>
    <t>Maski tlenowe z rezerwuarem</t>
  </si>
  <si>
    <t>Pakiet nr 43</t>
  </si>
  <si>
    <t>Maski silikonowe</t>
  </si>
  <si>
    <t>Pakiet nr 44</t>
  </si>
  <si>
    <t>Pojemniki i kompatybilne wkłady workowe</t>
  </si>
  <si>
    <t>do ssaków próżniowych</t>
  </si>
  <si>
    <t>Pakiet nr 45</t>
  </si>
  <si>
    <t>Pakiet nr 46</t>
  </si>
  <si>
    <t>Elektrody do symulatora TENS</t>
  </si>
  <si>
    <t>Wielorazowe, samoprzylepne, żelowe elektrody do elektrostymulacji (TENS). Rozmiar elektrod: 2,5x2,5cm (lub średnica 3,5cm; +/- 0,5cm).</t>
  </si>
  <si>
    <t>Pakiet nr 47</t>
  </si>
  <si>
    <t>Pakiet nr 48</t>
  </si>
  <si>
    <t>Pakiet nr 49</t>
  </si>
  <si>
    <t>Szpatułki laryngologiczne</t>
  </si>
  <si>
    <t>Pakiet nr 50</t>
  </si>
  <si>
    <t>Baseny i kaczki pediatryczne</t>
  </si>
  <si>
    <t>Worki na wymioty</t>
  </si>
  <si>
    <t>Pakiet nr 51</t>
  </si>
  <si>
    <t>Termometry</t>
  </si>
  <si>
    <t>Termometr elektroniczny do pomiaru temperatury ciała z możliwością dezynfekcji, dostarczany w sztywnym opakowaniu zabezpieczającym przed uszkodzeniem.</t>
  </si>
  <si>
    <t>Pakiet nr 52</t>
  </si>
  <si>
    <t>Zestawy do lewatywy</t>
  </si>
  <si>
    <t>Chusta trójkątna</t>
  </si>
  <si>
    <t>Niejałowa chusta trójkątna, włókninowa, służąca do podtrzymywania kończyny po urazie lub operacji chirurgicznej. Rozmiar 96x96x136cm. Pakowana pojedyńczo.</t>
  </si>
  <si>
    <t>Pakiet nr 53</t>
  </si>
  <si>
    <t>Materiały eksploatacyjne do badań EEG i EMG</t>
  </si>
  <si>
    <t xml:space="preserve">Pasta przewodząca do badań Holter,  EEG, łatwo zmywalna taka jak "Ten20" lub równoważna. </t>
  </si>
  <si>
    <t>Pakiet nr 55</t>
  </si>
  <si>
    <t>Pakiet nr 54</t>
  </si>
  <si>
    <t>Pakiet nr 56</t>
  </si>
  <si>
    <t>Dreny balonowe</t>
  </si>
  <si>
    <t>Pakiet nr 57</t>
  </si>
  <si>
    <t>Maski do nebulizacji</t>
  </si>
  <si>
    <t>Pakiet nr 58</t>
  </si>
  <si>
    <t>Okularki do fototerapii</t>
  </si>
  <si>
    <t>Pakiet nr 59</t>
  </si>
  <si>
    <t>Aplikator do lidokainy</t>
  </si>
  <si>
    <t>Aplikator z tworzywa sztucznego przeznaczony do stosowania z preparatem "Lidocain" producenta "Egis Pharmaceuticals".</t>
  </si>
  <si>
    <t>Pakiet nr 60</t>
  </si>
  <si>
    <t>"VIO-300D" oraz lamp operacyjnych "MACH 5000" firmy "ERBE"</t>
  </si>
  <si>
    <t>Akcesoria do diatermii chirurgicznej "ICC 300",</t>
  </si>
  <si>
    <t>Uchwyt APC z 2 przyciskami do APC 2, APC 300</t>
  </si>
  <si>
    <t>Pakiet nr 61</t>
  </si>
  <si>
    <t>Pakiet nr 62</t>
  </si>
  <si>
    <t>Dren tlenowy</t>
  </si>
  <si>
    <t>Maski tlenowe</t>
  </si>
  <si>
    <t>Pakiet 10</t>
  </si>
  <si>
    <t>Dren tlenowy z dwoma koncówkami stożkowymi, o długości 2.1m, przeźroczysty, o przekroju gwiazkowym - odporny na załamania i skręcenia, jednorazowego użytku, bezlateksowy.</t>
  </si>
  <si>
    <t>Jednorazowy pochłaniacz CO² (1op.=12szt.)</t>
  </si>
  <si>
    <t>Zestaw jednorazowych szczotek do czyszczenia endoskopu - szczotka do kanałów roboczych o długości całkowitej 230cm i średnicy 7mm oraz szczotka do portów o średnicy 5mm/12mm.</t>
  </si>
  <si>
    <t>Pakiet nr 63</t>
  </si>
  <si>
    <t>Pakiet nr 64</t>
  </si>
  <si>
    <t>Staza zaciskowa jednorazowa</t>
  </si>
  <si>
    <t>Pakiet nr 65</t>
  </si>
  <si>
    <t>Wąż insuflacyjny kompatybilny z urządzeniami firmy STRYKER</t>
  </si>
  <si>
    <t>Pakiet nr 66</t>
  </si>
  <si>
    <t>Akcesoria endoskopowe do trokarów firmy "Richard Wolf"</t>
  </si>
  <si>
    <t>Pozycji ogółem: 7</t>
  </si>
  <si>
    <t>Pakiet nr 67</t>
  </si>
  <si>
    <t>Pakiet nr 68</t>
  </si>
  <si>
    <t>Czujnik do pomiaru saturacji dla dorosłych na palec typ klips, wielorazowego użytku.</t>
  </si>
  <si>
    <t xml:space="preserve">Materiały eksploatacyjne do kardiomonitora </t>
  </si>
  <si>
    <t>Kabel główny EKG 3 odprowadzeniowy, 12 stykowa wtyczka, kabel o długości 2,7 m.</t>
  </si>
  <si>
    <r>
      <t>1.</t>
    </r>
    <r>
      <rPr>
        <i/>
        <u/>
        <sz val="10"/>
        <color indexed="8"/>
        <rFont val="Arial"/>
        <family val="2"/>
        <charset val="238"/>
      </rPr>
      <t>Przedmiot przetargu:</t>
    </r>
  </si>
  <si>
    <t>dla SPSK nr 6 SUM w Katowicach GCZD im. Jana Pawła II</t>
  </si>
  <si>
    <t xml:space="preserve"> j. m.</t>
  </si>
  <si>
    <t xml:space="preserve"> Cena jedn. netto</t>
  </si>
  <si>
    <t xml:space="preserve"> Wartość netto</t>
  </si>
  <si>
    <t xml:space="preserve"> Vat %</t>
  </si>
  <si>
    <t xml:space="preserve"> Wartość brutto</t>
  </si>
  <si>
    <t>nr katalogowy/ producent</t>
  </si>
  <si>
    <t>Wkład do noworodkowego czujnika przepływu, wielorazowego użytku (op=5szt.)</t>
  </si>
  <si>
    <t>aparatu do znieczuleń "PRIMUS" i oksymetrów "Oxydig", "MiniOx"</t>
  </si>
  <si>
    <t>Pakiet nr 69</t>
  </si>
  <si>
    <t>Pakiet nr 70</t>
  </si>
  <si>
    <t>Czujnik temperatury na tułów do inkubatora Babytherm model 8000, 8004, 8010 – opakowanie 5 szt.</t>
  </si>
  <si>
    <t>Czujnik temperatury na kończynę do inkubatora Babytherm model 8000, 8004, 8010 – opakowanie 5 szt.</t>
  </si>
  <si>
    <t>Pakiet nr 71</t>
  </si>
  <si>
    <t>Czujniki do pomiaru oksymetrii mózgowej</t>
  </si>
  <si>
    <t xml:space="preserve"> stosowane z systemem "INVOS 5100"</t>
  </si>
  <si>
    <t>Czujnik do pomiaru oksymetrii mózgowej, typu SPFB lubrównoważny, przeznaczony dla jednego pacjenta, stosowany z systemem "INVOS" firmy "Somanetics", pediatryczny poniżej 40 kg.</t>
  </si>
  <si>
    <t xml:space="preserve">Czujnik do pomiaru oksymetrii mózgowej, typu SSN lub równoważny, przeznaczony dla jednego pacjenta, stosowany z systemem "INVOS" firmy "Somanetics", noworodkowy do 5 kg. </t>
  </si>
  <si>
    <t>Pakiet nr 72</t>
  </si>
  <si>
    <t>Jednorazowy czujnik temperatury rektalno-przełykowy do kardiomonitora Philips</t>
  </si>
  <si>
    <t>Pakiet nr 73</t>
  </si>
  <si>
    <t>Materiały eksploatacyjne do endoskopu firmy "KARL STORZ"</t>
  </si>
  <si>
    <t>Pakiet nr 74</t>
  </si>
  <si>
    <t>Ostrza do napędu "Colibri II"</t>
  </si>
  <si>
    <t>Ostrze oscylacyjne do napędu "Colibri II" firmy "Stryker". Ostrza o rozmiarach (szerokość/długość): 6/10mm, 10/10mm, 16/10mm, 4/15mm, 8/20mm, 12/20mm, 6/30mm, 10/30mm, 6/25mm, 10/25mm, 14/25mm, 10/50mm, 14/50mm, 20/50mm oraz 27/50mm. Rozmiar do wyboru w momencie składania zamówień cząstkowych.</t>
  </si>
  <si>
    <t>Pakiet nr 75</t>
  </si>
  <si>
    <t>Akcesoria do fototerapii "Biliblanket Plus"</t>
  </si>
  <si>
    <t>firmy "Dathex-Ohmeda"</t>
  </si>
  <si>
    <t>Materacyk - łapa ze światłowodem.</t>
  </si>
  <si>
    <t>Żarówka "Biliblanket Plus" 20V/140W.</t>
  </si>
  <si>
    <t>Osłonka materacyka, jednorazowa do "Biliblanket Plus".</t>
  </si>
  <si>
    <t>Pakiet nr 76</t>
  </si>
  <si>
    <t>Pakiet nr 77</t>
  </si>
  <si>
    <t>Pakiet nr 78</t>
  </si>
  <si>
    <t>Pułapki wodne do aparatu do znieczuleń ogólnych "Leon Plus"</t>
  </si>
  <si>
    <t>Pułapka wodna AG dla dorosłych.</t>
  </si>
  <si>
    <t>Pułapka wodna AG neonatologiczna.</t>
  </si>
  <si>
    <t>Pakiet nr 79</t>
  </si>
  <si>
    <t xml:space="preserve"> Mankiety i kable do NIBP do różnego typu kardiomonitorów </t>
  </si>
  <si>
    <t>Zamawiający wymaga oryginalnych akcesoriów producenta sprzetu lub wyrobów certyfikowanych przez producenta.</t>
  </si>
  <si>
    <r>
      <t>Układ oddechowy noworodkowy o średnicy rur 10 mm, jednorazowy, mikrobiologicznie czysty. Zestaw zawiera: ramię wdechowe(z portem luer lock) i ramię wydechowe - długości min. 160 cm zakończone od strony pacjenta trójnikiem typu Y-ek, od strony aparatu zakończone łącznikami kompatybilnymi z posiadanymi aparatami  (Aestiva-Datex-Ohmeda,  Primus, Avance Leon), ramię do worka o dł. min 80cm, worek oddechowy o poj 0,5l wraz z łącznikiem do worka. Do zestawu dołączone 2 filtry antybakteryjne i przeciwwirusowe, bez wymiennika ciepła i wilgoci, mikrobiologicznie czyste zabezpieczające aparat do znieczulenia. Parametr oporu filtra wynosi mniej niż 2,5cm H</t>
    </r>
    <r>
      <rPr>
        <sz val="11"/>
        <rFont val="Calibri Light"/>
        <family val="2"/>
        <charset val="238"/>
      </rPr>
      <t>₂</t>
    </r>
    <r>
      <rPr>
        <sz val="11"/>
        <rFont val="Calibri Light"/>
        <family val="2"/>
        <charset val="238"/>
      </rPr>
      <t>O przy przepływie gazów 60L/min.</t>
    </r>
  </si>
  <si>
    <r>
      <t>Układ oddechowy pediatryczny o średnicy rur 15 mm, jednorazowy, mikrobiologicznie czysty. Zestaw zawiera: ramię wdechowe i wydechowe - długości min 160 cm zakończone od strony pacjenta trójnikiem typu Y, od strony aparatu łącznikami kompatybilnymi z posiadanymi aparatami (Datex-Ohmeda,  Primus), ramię do worka o dł. min 80 cm, worek oddechowy  - pojemność 1 l oraz łącznik do worka. Do zestawu dołączone 2 filtry antybakteryjne i przeciwwirusowe, bez wymiennika ciepła i wilgoci, mikrobiologicznie czyste, które zabezpieczają aparat do znieczulenia. Parametr oporu filtra wynosi mniej niż 2,5 cm H</t>
    </r>
    <r>
      <rPr>
        <sz val="11"/>
        <rFont val="Calibri Light"/>
        <family val="2"/>
        <charset val="238"/>
      </rPr>
      <t>₂</t>
    </r>
    <r>
      <rPr>
        <sz val="11"/>
        <rFont val="Calibri Light"/>
        <family val="2"/>
        <charset val="238"/>
      </rPr>
      <t>O przy przepływie gazów 60 L/min.</t>
    </r>
  </si>
  <si>
    <r>
      <t>Układ oddechowy dla dorosłych o średnicy rur 22 mm, jednorazowy, mikrobiologicznie czysty. Zestaw zawiera: ramię wdechowe i wydechowe - długości min 160 cm zakończone od strony pacjenta trójnikiem typu Y, od strony aparatu łącznikami kompatybilnymi z posiadanymi aparatami (Datex-Ohmeda,  Primus), ramię do worka o dł. min 150 cm, worek oddechowy  - pojemność 3 l oraz  łącznik do worka. Do zestawu dołączone 2 filtry antybakteryjne i przeciwwirusowe, bez wymiennika ciepła i wilgoci, mikrobiologicznie czyste, które zabezpieczają aparat do znieczulenia. Parametr oporu filtrawynosi mniej niż 2,5 cm H</t>
    </r>
    <r>
      <rPr>
        <sz val="11"/>
        <rFont val="Calibri Light"/>
        <family val="2"/>
        <charset val="238"/>
      </rPr>
      <t>₂</t>
    </r>
    <r>
      <rPr>
        <sz val="11"/>
        <rFont val="Calibri Light"/>
        <family val="2"/>
        <charset val="238"/>
      </rPr>
      <t>O przy przepływie gazów 60 L/min.</t>
    </r>
  </si>
  <si>
    <t>Rozmiar w cm.</t>
  </si>
  <si>
    <t>20x30x2,5</t>
  </si>
  <si>
    <t>Wybór medyczny klasy I, bez freonu, certyfikat Oeko-Tex 100 Class I wolny od szkodliwych substancji - możliwość stosowania u dzieci od 2 roku życia, certyfikat HYG-CEN dla wyrobów medycznych potwierdzający, iż produkt jest wolny od substancji toksycznych wg normy DIN EN ISO 10993-5, 1999-11, produkt wysoce oddychający wg UNE 31092:1996.</t>
  </si>
  <si>
    <t>Pianki przeciwodleżynowe</t>
  </si>
  <si>
    <t>200x10x1 (1,1 Kpa)</t>
  </si>
  <si>
    <t xml:space="preserve"> 200x10x2 (1,1 Kpa)</t>
  </si>
  <si>
    <t>200x10x2 (4,3 Kpa)</t>
  </si>
  <si>
    <t>Pakiet nr 80</t>
  </si>
  <si>
    <t>Akcesoria do karadiomonitora "Datex-Ohmeda" CCM S/5</t>
  </si>
  <si>
    <t>oraz do kardiomonitora "Dinamap Pro 1000" i "B20"</t>
  </si>
  <si>
    <t>Pułapka wodna do modułu kapnografii do kardiomonitora CCM S/5.</t>
  </si>
  <si>
    <t>Dren do pomiaru CO2 i gazów anestetycznych, jednorazowe, dł. 3m.</t>
  </si>
  <si>
    <t>Pułapka wodna do modułu kapnografii mini D-fend do kardiomonitora B20.</t>
  </si>
  <si>
    <t>Czujnik do pomiaru saturacji, wielorazowy klips na ucho  ze złączką prostokątną, długość 1m, wymaga zastosowania kabla połączeniowego.</t>
  </si>
  <si>
    <t>Czujnik SpO2 dla dorosłych na palec typu klips wielorazowy, połączenie typu kostka.</t>
  </si>
  <si>
    <t>Czujnik SpO2 dla noworodków typu "Y" wielorazowy, połączenie typu kostka.</t>
  </si>
  <si>
    <t>Pakiet nr 81</t>
  </si>
  <si>
    <t>Kable i czujniki do saturacji "Masimo"</t>
  </si>
  <si>
    <t>Pakiet nr 82</t>
  </si>
  <si>
    <t>Układy do aparatu do resuscytacji noworodków</t>
  </si>
  <si>
    <t>fimry "GE Healthcare"</t>
  </si>
  <si>
    <t>"Resuscitation Unit E" firmy "Atom" oraz modelu "1502"</t>
  </si>
  <si>
    <t>Układ jednorurowy, karbowany o średnicy 10mm i długości min. 1,2m, wyposażony w zastawkę PEEP, zakończony kolankiem obrotowym zamykanym kapturkiem, bez maski.</t>
  </si>
  <si>
    <t>Pakiet nr 83</t>
  </si>
  <si>
    <t>Czujnik temperatury pacjenta do</t>
  </si>
  <si>
    <t>promiennika "Panda" firmy "GE"</t>
  </si>
  <si>
    <t>Pakiet nr 84</t>
  </si>
  <si>
    <t>Akcesoria do aparatów znieczulenia ogólnego</t>
  </si>
  <si>
    <t>"Aestiva", "Avance" i "Aespire S/5" firmy "Datex-Ohmeda"</t>
  </si>
  <si>
    <t>Zamawiający wymaga:</t>
  </si>
  <si>
    <t>1. Czujniki i kable w opatentowanej technologii ekstrakcji sygnału "Masimo SET", która eliminuje do 95% fałszywych alarmów podczas pomiarów "w ruchu i przy niskiej perfuzji".</t>
  </si>
  <si>
    <t>2. Zamawiający wymaga oryginalnych akcesoriów i oświadczenia o autoryzacji dystrybucji.</t>
  </si>
  <si>
    <t>Czujnik tlenu do aparatów do znieczulenia ogólnego Aestiva, "Aespire" i "Avance".</t>
  </si>
  <si>
    <t>Pułapka wodna typu D-fend Pro do modułu gazowego aparatu "AVANCE".</t>
  </si>
  <si>
    <t>Wkłady gąbkowe do pojemnika z wapnem do aparatu do znieczuleń ogólnych "Aespire S/5".</t>
  </si>
  <si>
    <t>Pakiet nr 85</t>
  </si>
  <si>
    <t>Zestawy oddechowe</t>
  </si>
  <si>
    <t>Pakiet nr 86</t>
  </si>
  <si>
    <t>Rury karbowane do inhalatora ultradźwiekowego, w zwojach, z zaznaczonym miejscem przecięcia co 106cm (op=50m)</t>
  </si>
  <si>
    <t>Pakiet nr 87</t>
  </si>
  <si>
    <t>Rury karbowane do inhalatora</t>
  </si>
  <si>
    <t>Żel do elektrod</t>
  </si>
  <si>
    <t>Pakiet nr 88</t>
  </si>
  <si>
    <t>Wielorazowe rezerwuary tlenu.</t>
  </si>
  <si>
    <t>Rezerwuar tlenu wielorazowy,silikonowy z możliwością sterylizacji o pojemności  0,5l.</t>
  </si>
  <si>
    <t>Rezerwuar tlenu wielorazowy,silikonowy z możliwością sterylizacji o pojemności  1,0 l.</t>
  </si>
  <si>
    <t>Rezerwuar tlenu wielorazowy,silikonowy z możliwością sterylizacji o pojemności  1,5 l.</t>
  </si>
  <si>
    <t>Rezerwuar tlenu wielorazowy,silikonowy z możliwością sterylizacji o pojemności  2,0 l.</t>
  </si>
  <si>
    <t>Łyżki proste, świałowodow do laryngoskopów w standardzie "Green"</t>
  </si>
  <si>
    <t>Pakiet nr 89</t>
  </si>
  <si>
    <t>Łyżki laryngoskopowe żarówkowe</t>
  </si>
  <si>
    <t>wraz z rękojeścią</t>
  </si>
  <si>
    <t>Pakiet nr 90</t>
  </si>
  <si>
    <t>Szybki test ureazowy do wykrywania "Helicobacter pyroli".</t>
  </si>
  <si>
    <t>Pakiet nr 91</t>
  </si>
  <si>
    <t>"Shucman Mill"</t>
  </si>
  <si>
    <t>Pakiet nr 92</t>
  </si>
  <si>
    <t>Rękawice diagnostyczne typu "SafeDon"</t>
  </si>
  <si>
    <t>Cechy ochronne dodatkowo punktowane:</t>
  </si>
  <si>
    <t>- Spełnione wymagania normy ASTM 1671 odnośnie barierowości dla patogenów przenoszonych przez krew (bakteriofag Phi-x174).</t>
  </si>
  <si>
    <r>
      <t xml:space="preserve">- Próba szczelności według technicznych przepisów bezpieczeństwa dla rękawic ochronnych (próba szczelności fizycznej) AQL </t>
    </r>
    <r>
      <rPr>
        <sz val="10"/>
        <rFont val="Times New Roman"/>
        <family val="1"/>
        <charset val="238"/>
      </rPr>
      <t>≤</t>
    </r>
    <r>
      <rPr>
        <sz val="10"/>
        <rFont val="Arial CE"/>
        <charset val="238"/>
      </rPr>
      <t xml:space="preserve"> 1,1</t>
    </r>
  </si>
  <si>
    <t>Wszystkie rękawice powinny spełniać wymagania środków ochrony indywidualnej.</t>
  </si>
  <si>
    <t>W oznakowniu umieszczone piktogramy z podanymi poziomami ochrony i numerem normy europejskiej.</t>
  </si>
  <si>
    <t>Próbka w opakowaniu jednostkowym, intrukcja użytkowania w języku polskim, deklaracja zgodności.</t>
  </si>
  <si>
    <t>pakowaniu wielu sztuk w opakowaniu.</t>
  </si>
  <si>
    <r>
      <t xml:space="preserve">Instrukcja użytkowania przy dostawach musi być dołączana do każdego egzemplarza </t>
    </r>
    <r>
      <rPr>
        <sz val="10"/>
        <rFont val="Arial"/>
        <family val="2"/>
        <charset val="238"/>
      </rPr>
      <t xml:space="preserve">ŚOI lub każdego najmniejszego opakowania ŚOI przy </t>
    </r>
  </si>
  <si>
    <r>
      <rPr>
        <b/>
        <sz val="10"/>
        <rFont val="Arial CE"/>
        <charset val="238"/>
      </rPr>
      <t>Wymagania dla wszystkich ŚOI (w tym rękawic)</t>
    </r>
    <r>
      <rPr>
        <sz val="10"/>
        <rFont val="Arial CE"/>
        <charset val="238"/>
      </rPr>
      <t xml:space="preserve"> - Oznakowanie produktu i cechy ochronne zgodne z wymaganiami </t>
    </r>
    <r>
      <rPr>
        <i/>
        <sz val="10"/>
        <rFont val="Arial CE"/>
        <charset val="238"/>
      </rPr>
      <t>Rozporządzenia Ministra Gospodarki</t>
    </r>
    <r>
      <rPr>
        <sz val="10"/>
        <rFont val="Arial CE"/>
        <charset val="238"/>
      </rPr>
      <t xml:space="preserve"> z dnia 21 grudnia 2005r. w sprawie zasadniczych wymagań dla środków ochrony indywidualnej (Dz. U. 2005 nr 259 poz. 2173).</t>
    </r>
  </si>
  <si>
    <t>Pakiet nr 93</t>
  </si>
  <si>
    <t>Rękawice diagnostyczne</t>
  </si>
  <si>
    <t>Ad 1</t>
  </si>
  <si>
    <t>Ad 2</t>
  </si>
  <si>
    <t>- Spełnione wymagania normy ASTM 1671 odnośnie barierowości dla patogenów przenoszonych przez krew (bakteriofag Phi-x174) - waga 5%</t>
  </si>
  <si>
    <r>
      <t xml:space="preserve">- Próba szczelności według technicznych przepisów bezpieczeństwa dla rękawic ochronnych (próba szczelności fizycznej) AQL </t>
    </r>
    <r>
      <rPr>
        <sz val="10"/>
        <rFont val="Times New Roman"/>
        <family val="1"/>
        <charset val="238"/>
      </rPr>
      <t>≤</t>
    </r>
    <r>
      <rPr>
        <sz val="10"/>
        <rFont val="Arial CE"/>
        <charset val="238"/>
      </rPr>
      <t xml:space="preserve"> 1,1 - waga 5%</t>
    </r>
  </si>
  <si>
    <t>Pakiet nr 94</t>
  </si>
  <si>
    <t>Rękawice do przygotowywania cytostatyków</t>
  </si>
  <si>
    <t xml:space="preserve">Rękawice nitrylowe do przygotowywania cytostatyków,bezpudrowe, odpowiednie na obie dłonie, niesterylne z teksturą na palcach (opuszki), bezlateksowe.                                                                                                                                                                                                               Środek ochrony indywidualnej kategorii III. Rękawice ochronne zgodne z normą:
-PN-EN 420+A1:2012 Rękawice ochronne - Wymagania ogólne i metody badań,
Wyrób zgodny z normą EN455-1:2000, EN455-2:2009, EN455-3:2006 I EN455-4:2099 dotyczących dyrektywy o wyrobach medycznych 93/42/EEC.
Minimalne cechy ochronne:
-Odporność na przenikanie substancji chemicznych na podstawie normy EN 374-3 - ograniczona odporność chemiczna. Przebadane na przenikanie co najmniej 5 cytostatyków, z czego dla co najmniej 4 cytostatyków czas przebicia potwierdzony w instrukcji użytkowania na poziomie 3 (60 min).
-Spełnione wymagania odporności na penetrację drobnoustrojów – na podstawie normy EN 374-2.
-Próba szczelności według technicznych przepisów bezpieczeństwa dla rękawic ochronnych (próba szczelności fizycznej) AQL ≤ 1,5.
Op 100szt. Rozmiary S, M i L - do wyboru przez Zamawiającego w momencie składania zamówienia.                                           
</t>
  </si>
  <si>
    <t>Pakiet nr 95</t>
  </si>
  <si>
    <t>Pakiet nr 96</t>
  </si>
  <si>
    <t>Jednorazowy układ oddechowy z podgrzewanym ramieniem wdechowym o długości 140 – 160 cm,  średnicy wewnętrznej 10mm. Przystosowany do nawilżacza Fisher &amp; Paykel MR 730 i MR 850 – zawierający generator IF.</t>
  </si>
  <si>
    <t>Układy oddechowe - Infant Flow</t>
  </si>
  <si>
    <t>Jednorazowa komora nawilżacza Fisher &amp; Paykel do nawilżacza MR 730 lub MR 850 (pakowana wraz z układem lub osobno).</t>
  </si>
  <si>
    <t>Czapeczki  /mocowanie układu  - różne rozmiary do wyboru przez Zamawiającego w momencie składania zamówienia.</t>
  </si>
  <si>
    <t>Czujnik brzuszny oddechów, jednorazowy.</t>
  </si>
  <si>
    <t>Pakiet nr 97</t>
  </si>
  <si>
    <t>Narzędzia artroskopowe</t>
  </si>
  <si>
    <t>Punch artroskopowy 2.7mm o długości 130mm, prosty.</t>
  </si>
  <si>
    <t>Punch artroskopowy 3.4mm o długości 130mm, prosty.</t>
  </si>
  <si>
    <t>Nożyczki artroskopowe 3.4mm, odgięte 30 stopni w lewo.</t>
  </si>
  <si>
    <t>Nożyczki artroskopowe 3.4mm, odgięte 30 stopni w prawo.</t>
  </si>
  <si>
    <t>Nożyczki artroskopowe 2.7mm, proste.</t>
  </si>
  <si>
    <t>Optyka artroskopowa o średnicy 4mm, 30 stopni, szafirowa, autoklawowalna w 134 stopniach, o długości 175mm.</t>
  </si>
  <si>
    <t>Płaszcz artroskopu 4mm, odługości 175mm z dwoma kranikami obrotowymi.</t>
  </si>
  <si>
    <t>Obturator ostry (piramidalny) do płaszcza 4mm, o długości 175mm, metalowy, autoklawowalny.</t>
  </si>
  <si>
    <t>Obturator tępy (piramidalny) do płaszcza 4mm, o długości 175mm, metalowy, autoklawowalny.</t>
  </si>
  <si>
    <t>Pakiet nr 98</t>
  </si>
  <si>
    <t>Jednorazowe butelki do karmienia</t>
  </si>
  <si>
    <t>Butelka jednorazowego użytku z PP (polipropylen) do karmienia i przechowywania pokarmu z gwintem i nakrętką z PE (polietylen) o pojemności 140ml i średnicy podstawy ok. 53mm, z czytelną nieścieralną skalą z podziałką od 20ml  co 5ml, z praktycznym polem do wpisywania indywidualnych oznaczeń, sterylnie pakowana zbiorczo po 10 do 15 sztuk. Kompatybilna z nakrętkami wszystkich smoczków typu standard.</t>
  </si>
  <si>
    <r>
      <t xml:space="preserve">Zestawy do inhalacji złożone z: maski tlenowej </t>
    </r>
    <r>
      <rPr>
        <b/>
        <sz val="11"/>
        <color indexed="8"/>
        <rFont val="Calibri Light"/>
        <family val="2"/>
        <charset val="238"/>
      </rPr>
      <t>dla dzieci (rozmiar "S")</t>
    </r>
    <r>
      <rPr>
        <sz val="11"/>
        <color indexed="8"/>
        <rFont val="Calibri Light"/>
        <family val="2"/>
        <charset val="238"/>
      </rPr>
      <t>, nebulizatora oraz drenu. Bezlateksowe.</t>
    </r>
  </si>
  <si>
    <r>
      <t xml:space="preserve">Zestawy do inhalacji złożone z: maski tlenowej </t>
    </r>
    <r>
      <rPr>
        <b/>
        <sz val="11"/>
        <color indexed="8"/>
        <rFont val="Calibri Light"/>
        <family val="2"/>
        <charset val="238"/>
      </rPr>
      <t>dla dzieci/dorosłych (rozmiar"M")</t>
    </r>
    <r>
      <rPr>
        <sz val="11"/>
        <color indexed="8"/>
        <rFont val="Calibri Light"/>
        <family val="2"/>
        <charset val="238"/>
      </rPr>
      <t>, nebulizatora oraz drenu. Bezlateksowe.</t>
    </r>
  </si>
  <si>
    <r>
      <t xml:space="preserve">Zestawy do inhalacji złożone z: </t>
    </r>
    <r>
      <rPr>
        <b/>
        <sz val="11"/>
        <color indexed="8"/>
        <rFont val="Calibri Light"/>
        <family val="2"/>
        <charset val="238"/>
      </rPr>
      <t>ustnika</t>
    </r>
    <r>
      <rPr>
        <sz val="11"/>
        <color indexed="8"/>
        <rFont val="Calibri Light"/>
        <family val="2"/>
        <charset val="238"/>
      </rPr>
      <t xml:space="preserve"> dla dzieci, nebulizatora oraz drenu. Bezlateksowe.</t>
    </r>
  </si>
  <si>
    <t>Układ pacjenta do respiratora oscylacyjnego  "Sensor Medics" model "3100A" oraz "3100B" wraz z zestawem 3 membran do zaworów, pokrywą z membraną  + pułapką na skropliny, kompletem drenów ciśnieniowych (zielony, niebieski, czerwony).</t>
  </si>
  <si>
    <t>Kabel do noworodkowego czujnika przepływu do respiratora "Babylog", "Evita".</t>
  </si>
  <si>
    <t>Pakiet nr 103</t>
  </si>
  <si>
    <t>Stetoskopy</t>
  </si>
  <si>
    <t>Stetoskop dla dorosłych.</t>
  </si>
  <si>
    <t>Butelka jednorazowego użytku z PP(polipropylen) do karmienia i przechowywania pokarmu z gwintem i nakretką z PE(polietylen) o pojemności    230ml i średnicy podstawy ok. 53mm , z  czytelną    nieścieralną skalą z podziałką od 20 ml , co 5ml ,      z praktycznym polem do wpisania indywidualnych    oznaczeń, sterylnie pakowana zbiorczo po 10-15szt.Kompatybilna z nakrętkami wszystkich smoczków szpitalnych typu standard.</t>
  </si>
  <si>
    <t>Pakiet nr 104</t>
  </si>
  <si>
    <t>Rękawice winylowe</t>
  </si>
  <si>
    <t>Jednorazowe, niejałowe rękawice diagnostyczne wykonane z polichlorku winylu, bezpudrowe. Rękawice oznaczone znakiem CE, zgodne z normą EN455. Spełnione wymagania odporności na penetrację drobnoustrojów – na podstawie normy EN 374-2 (akceptowalny poziom jakości AQL ≤ 1,5). Rozmiar "S", "M" i "L" do wyboru przez Zamawiającego w momencie składania zamówienia.</t>
  </si>
  <si>
    <t>Pakiet nr 106</t>
  </si>
  <si>
    <t>Pakiet nr 107</t>
  </si>
  <si>
    <t>Wkładki uszne typ INFANT – rozmiar 3,5 mm (badanie BERA).</t>
  </si>
  <si>
    <t>Wkładki uszne typ INFANT – rozmiar 4 mm (badanie BERA).</t>
  </si>
  <si>
    <t>Wkładki uszne typ choinkowe  - rozmiar 3-5 mm dla niemowląt (badanie komputerowe – OTOEMISJA).</t>
  </si>
  <si>
    <t>Wkładki uszne typ gąbczaste - rozmiar 10mm dla dzieci starszych (OTOEMISJA).</t>
  </si>
  <si>
    <t>Wkładki uszne typ gąbczaste – rozmiar 12 mm.</t>
  </si>
  <si>
    <t>Wkładki uszne do badania słuchu metodą BERA</t>
  </si>
  <si>
    <t>do aparatu Interakustic</t>
  </si>
  <si>
    <t>Pakiet nr 108</t>
  </si>
  <si>
    <t>Wkładki uszne koronkowe Ø rozmiar 6 mm.</t>
  </si>
  <si>
    <t>Elektroda neutralna silikonowa dziecięca o powierzchni 187 cm² wraz z dziurkami na pasy mocujące (2 szt. pasów w komplecie).</t>
  </si>
  <si>
    <t>Elektroda neutralna silikonowa dla dorosłych o powierzchni 500 cm² wraz z dziurkami na pasy mocujące (2 szt. pasów w komplecie).</t>
  </si>
  <si>
    <t>Kabel przyłaczeniowy do pincet bipolarnych z wejściem ERBE dł. 4m.</t>
  </si>
  <si>
    <t>Żel do USG</t>
  </si>
  <si>
    <t>Żel stosowany do badań ultrasonograficznych. Żel nie wykazujący działania alergizującego oraz drażniącego. Konsystencja  żelu sprawia, że nie spływa po nałożeniu. Pojemność - 500ml.</t>
  </si>
  <si>
    <t>Pakiet nr 12</t>
  </si>
  <si>
    <t>Akcesoria do stomii (1)</t>
  </si>
  <si>
    <t>Akcesoria do stomii (2)</t>
  </si>
  <si>
    <t>Płytka stomijna pediatryczna, wielkość 17 mm bez otworu (otwór do wycięcia).</t>
  </si>
  <si>
    <t>Folia ratunkowa (termoizolacyjna), metalizowana - jedna strona "srebrna" a druga "złota" - o rozmiarach 210X160 cm.</t>
  </si>
  <si>
    <t>Koc ratunkowy</t>
  </si>
  <si>
    <t>Elektrody kończynowe EKG</t>
  </si>
  <si>
    <t>Ustniki słomkowe</t>
  </si>
  <si>
    <t>Czujnik noworodkowy d/pomiaru oksymetrii mózgowej "Equanox Nonin".</t>
  </si>
  <si>
    <t>Serweta ochronna na stół operacyjny</t>
  </si>
  <si>
    <t>Kabel SpO2  łączący czujnik saturacji z modułem aparatu (typ "Nonin") o długości 6 m.</t>
  </si>
  <si>
    <t>Czujnik saturacji na palec typu klips dla dorosłych (&gt;30kg) wielorazowego użytku kompatybilny z w/w kablem przedłużającym typu "Nonin".</t>
  </si>
  <si>
    <t>Czujnik saturacji na palec dla dzieci (pediatryczny) wielorazowego użytku kompatybilny z w/w kablem przedłużającym typu "Nonin".</t>
  </si>
  <si>
    <t>Kabel główny EKG pięcioodprowadzeniowy o dł. min 3,8m.</t>
  </si>
  <si>
    <t>Kabel napowietrzający NIBP o dł. min 3m.</t>
  </si>
  <si>
    <t>Kabel napowietrzający NIBP dla dzieci i dorosłych (przedłużka) o długości 1m.</t>
  </si>
  <si>
    <t>Kabel napowietrzający noworodkowy NIBP(przedłużka) o dł 1m.</t>
  </si>
  <si>
    <t>Kaczki męskie i damskie wielorazowe (do wyboru przy składaniu zamowień cząstkowych) z możliwością dezynfekcji mechanicznej.</t>
  </si>
  <si>
    <t>Miski nerkowe duże około 28cm z możliwością dezynfekcji mechanicznej.</t>
  </si>
  <si>
    <t>Miski nerkowe małe około 20cm z możliwością dezynfekcji mechanicznej.</t>
  </si>
  <si>
    <t>Kaczki damskie, jednorazowe, wykonane z masy papierowej o minimalnej przesiakalności 4 godziny oraz o pojemności 870ml (+/- 30ml).</t>
  </si>
  <si>
    <t>Kaczki męskie, jednorazowe, wykonane z masy papierowej o minimalnej przesiakalności 4 godziny oraz o pojemności 870ml (+/- 30ml).</t>
  </si>
  <si>
    <t>Rękojeść laryngoskopowa kompatybilna z wyżej wymienionymi łyżkami (zgodna z standardem "Green").</t>
  </si>
  <si>
    <t>Łyżki zakrzywione, wielorazowe do laryngoskopów ze żarówkowe, kompatybilne z rękojeścią w standardzie "Green" rozmiary: 00, 0, 1, 2, 3, 4, 5 do wyboru przez Zamawiającego w momencie składania zamówienia.</t>
  </si>
  <si>
    <t>Worki stomijne kompatybilne z płytkami z pozycji 1 - system dwuczęściowy - otwarte, wyposażone w mechaniczne połączenie z płytką takie jak "SenSura Click" lub równoważne. Rozmiar do docięcia: 40, 50, 60 i 70mm.</t>
  </si>
  <si>
    <t>Akcesoria do stomii (3)</t>
  </si>
  <si>
    <t>Czujnik tlenu (cela tlenowa) do aparatu "PRIMUS".</t>
  </si>
  <si>
    <t>Klipsownica wielorazowa do chirurgii otwartej, nierozbieralna, kompatybilna z klipsami "Liga V" w rozmiarze ML (średnio-duże).</t>
  </si>
  <si>
    <t>Akcesoria do inkubatora "Caleo"</t>
  </si>
  <si>
    <t>Przelotki do inkubatora "Caleo", mocowana w panelach bocznych.</t>
  </si>
  <si>
    <t>Materac do inkubatora "Caleo".</t>
  </si>
  <si>
    <t>Przelotka żywieniowa do inkubatora "Caleo" (okrągła, górna).</t>
  </si>
  <si>
    <t>Jednostka kontrolna - zakres temperatur od 28˚C do 39°/40°C ze stopniowaniem co 0,5°C.</t>
  </si>
  <si>
    <t>Membrany do zastawki z pozycji 1.</t>
  </si>
  <si>
    <t>Aplikator do cięcia i koagulacji z przestawną elektrodą szpatułkową prosty, dł. 35 mm, śr. 5 mm.</t>
  </si>
  <si>
    <t>Aplikator APC, sztywny, Ø 5 mm, długość 100 mm, z przestawną elektrodą szpatułkową.</t>
  </si>
  <si>
    <t>Uchwyt monopolarny z 2 przyciskami "Slim Line" wraz z kablem przyłączeniowym o dł. 4m, średnica trzpienia 4 mm. Wejście od strony aparatu 1 pin.</t>
  </si>
  <si>
    <t xml:space="preserve">"ERBE NESSYPlate 70". Jednorazowa elektroda neutralna dzielona, "VIO", "ICC", "ACC", powierzchnia 72 cm² dla dzieci o wadze od 5 kg do 15 kg (1 op.=50 szt.). </t>
  </si>
  <si>
    <t xml:space="preserve">"ERBE MONOPlate 40". Jednorazowa elektroda neutralna niedzielona, "VIO", "ICC", "ACC", Seria „T”, powierzchnia 40 cm² dla dzieci o wadze poniżej 5 kg (1op.=50 szt.). </t>
  </si>
  <si>
    <t>Wąż insuflacyjny ze spiralą podgrzewającą dł.3 m autoklawowalny.</t>
  </si>
  <si>
    <t>Wąż insuflacyjny bez spirali podgrzewającej dł. 3 m autoklawowalny.</t>
  </si>
  <si>
    <t>Uszczelka do trokara czerwona.</t>
  </si>
  <si>
    <t>Czujnik saturacji , typ Y, bezpośrednio podłączony do pulsoksymetru lub poprzez przedłużacz do kardiomonitora, noworodkowy, miękki, wielorazowy.</t>
  </si>
  <si>
    <t>Czujnik do pomiaru saturacji noworodkowy na stopę typ Y, wielorazowego użytku.</t>
  </si>
  <si>
    <t>Czujnik przepływu "spirolog" do respiratora "EVITA XL" (op=5szt.)</t>
  </si>
  <si>
    <t>Materac żelowy do  inkubatora Babytherm 8000, 8004, 8010.</t>
  </si>
  <si>
    <t>Uszczelki przepustów do inkubatora Babytherm 8010.</t>
  </si>
  <si>
    <t>Kabel (adapter) do jednorazowych czujników temperatury rektalno – przełykowych oraz cewników Foleya z czujnikiem temperatury. Końcówka wchodząca do kardiomonitora, pasująca do gniazda temperatury kardiomonitora "PHILIPS Intellivue", okrągła dwupinowa. Zakończenie od strony jednorazowego  czujnika temperatury prostokątne, dwupinowe, kabel o długości min. 3m</t>
  </si>
  <si>
    <t>Jednorazowy czujnik temperatury rektalno-przełykowy o rozmiarze 9Fr kompatybilny z wyżej wymienionym kablem (adapterem).</t>
  </si>
  <si>
    <t>Mankiety do pomiaru NIBP, jednożyłowe jednorazowe rozmiar 3-6 cm.</t>
  </si>
  <si>
    <t>Mankiety do pomiaru NIBP  jednożyłowe  jednorazowe rozmiar 4-8 cm.</t>
  </si>
  <si>
    <t>Mankiety do pomiaru NIBP,  jednożyłowe    jednorazowe rozmiar 6-11 cm.</t>
  </si>
  <si>
    <t>Mankiety do pomiaru NIBP,  jednożyłowe   jednorazowe rozmiar 7-13 cm.</t>
  </si>
  <si>
    <t>Mankiety do pomiaru NIBP,  jednożyłowe   wielorazowy, dla niemowląt; obwód: 10-19 cm; do "PHILIPS".</t>
  </si>
  <si>
    <t>Mankiety do pomiaru NIBP  jednożyłowe wielorazowy, dla dzieci; obwód: 18-26 cm; do "PHILIPS".</t>
  </si>
  <si>
    <t>Mankiety do pomiaru NIBP  jednożyłowe wielorazowy, dla dorosłych – mały; obwód: 20-28 cm; do "PHILIPS".</t>
  </si>
  <si>
    <t>Mankiety do pomiaru NIBP  jednożyłowe wielorazowy, dla dorosłych – średni; obwód: 25-35 cm; do "PHILIPS".</t>
  </si>
  <si>
    <t>Mankiety do pomiaru NIBP  jednożyłowe  wielorazowy, dla dorosłych – duży; obwód: 33-47 cm; do "PHILIPS".</t>
  </si>
  <si>
    <t>Mankiety do pomiaru NIBP  jednożyłowe  wielorazowy ,dla dorosłych – bardzo duży; może być stosowany na kończynie dolnej;  do "PHILIPS".</t>
  </si>
  <si>
    <t>Mankiety wielorazowe dwużyłowe do pomiaru NIBP rozmiar:  6–11 cm, do "Datex-Ohmeda".</t>
  </si>
  <si>
    <t>Mankiety wielorazowe dwużyłowe do pomiaru NIBP rozmiar: 10-19cm, do "Datex-Ohmeda".</t>
  </si>
  <si>
    <t>Mankiety wielorazowe dwużyłowe do pomiaru NIBP  rozmiar: 18-26 cm , do "Datex-Ohmeda".</t>
  </si>
  <si>
    <t>Mankiety wielorazowe dwużyłowe do pomiaru NIBP  rozmiar: 25-35 cm, do "Datex-Ohmeda".</t>
  </si>
  <si>
    <t>Kabel do pomiaru ciśnienia NIBP  -   dla dorosłych 2 -żyłowy, dł. 3 m do "Datex-Ohmeda".</t>
  </si>
  <si>
    <t>Kabel do pomiaru ciśnienia NIBP  noworodkowy 2-żyłowy, dł. 3,6m,  do "Datex-Ohmeda".</t>
  </si>
  <si>
    <t>Kabel jednożyłowy NIBP do kardiomonitora "PHILIPS IntelliVue" MP30, MP50 do mankietów wielorazowych.</t>
  </si>
  <si>
    <t>Kabel NIBP  do kardiomonitora "PHILIPS IntelliVue" MP30, MP50 do mankietów noworodkowych jednorazowych.</t>
  </si>
  <si>
    <r>
      <t xml:space="preserve">Rękawice diagnostyczne zabiegowe,nitrylowe, jednorazowego użytku, niejałowe, wykonane z syntetycznego materiału, bezlateksowe, bezpudrowe z mankietem, pasujące na prawą i lewą dłoń;   rozmiary  S, M, L - do wyboru przez Zamawiającego w momencie składania zamówienia.                                                                                                                                                                                                                                            Rękawice zarejestrowane jako wyrób medyczny oraz środek ochrony indywidualnej kategorii III. Rękawice ochronne zgodne z normą:
-PN-EN 420+A1:2012 Rękawice ochronne - Wymagania ogólne i metody badań.
 Próba szczelności według technicznych przepisów bezpieczeństwa dla rękawic ochronnych (próba szczelności fizycznej) AQL ≤ 1,5.Wyrób zgodny z normą EN455-1:2000, EN455-2:2009, EN455-3:2006 I EN455-4:2099 dotyczących dyrektywy o wyrobach medycznych 93/42/EEC. </t>
    </r>
    <r>
      <rPr>
        <b/>
        <sz val="10.5"/>
        <color indexed="8"/>
        <rFont val="Calibri Light"/>
        <family val="2"/>
        <charset val="238"/>
      </rPr>
      <t>Minimalne cechy ochronne:</t>
    </r>
    <r>
      <rPr>
        <sz val="10.5"/>
        <color indexed="8"/>
        <rFont val="Calibri Light"/>
        <family val="2"/>
        <charset val="238"/>
      </rPr>
      <t xml:space="preserve"> Odporność na przenikanie substancji chemicznych na podstawie normy EN 374-3 - ograniczona odporność chemiczna. Rękawice przebadane na odporność na przenikanie typowych substancji chemicznych (roztworów) stosowanych w służbie zdrowia, takich jak: kwas siarkowy, wodorotlenek sodowy, aldehyd glutarowy, formaldehyd, metanol, fenol, podchloryn sodu, dla co najmniej 4 z wymienionych substancji, na co najmniej 6 poziomie odporności (˃480 min).
- Spełnione wymagania odporności na penetrację drobnoustrojów – na podstawie normy EN 374-2 (akceptowalny poziom jakości AQL ≤ 1,5).</t>
    </r>
  </si>
  <si>
    <r>
      <t xml:space="preserve">Rękawice diagnostyczne zabiegowe, nitrylowe, jednorazowego użytku, niejałowe, wykonane z syntetycznego materiału, bezlateksowe, bezpudrowe z mankietem,pasujące na prawą i lewą dłoń, rozmiary S,M,L - do wyboru przez Zamawiającego w momencie składania zamówienia. Rękawice zarejestrowane jako wyrób medyczny oraz środek ochrony indywidualnej kategorii III. Rękawice ochronne zgodne z normą:
-PN-EN 420+A1:2012 Rękawice ochronne - Wymagania ogólne i metody badań.
Wyrób zgodny z normą EN455-1:2000, EN455-2:2009, EN455-3:2006 I EN455-4:2099 dotyczących dyrektywy o wyrobach medycznych 93/42/EEC. </t>
    </r>
    <r>
      <rPr>
        <b/>
        <sz val="10.5"/>
        <color indexed="8"/>
        <rFont val="Calibri Light"/>
        <family val="2"/>
        <charset val="238"/>
      </rPr>
      <t xml:space="preserve"> Minimalne cechy ochronne:
</t>
    </r>
    <r>
      <rPr>
        <sz val="10.5"/>
        <color indexed="8"/>
        <rFont val="Calibri Light"/>
        <family val="2"/>
        <charset val="238"/>
      </rPr>
      <t xml:space="preserve">- Odporność na przenikanie substancji chemicznych na podstawie normy EN 374-3 - ograniczona odporność chemiczna. Rękawice przebadane na odporność na przenikanie typowych substancji chemicznych (roztworów) stosowanych w służbie zdrowia, takich jak: kwas siarkowy, wodorotlenek sodowy, aldehyd glutarowy, formaldehyd, metanol, fenol, podchloryn sodu, dla co najmniej 4 z wymienionych substancji, na co najmniej 3 poziomie odporności (˃60 min).
- Spełnione wymagania odporności na penetrację drobnoustrojów – na podstawie normy EN 374-2 (akceptowalny poziom jakości AQL ≤ 1,5).
     </t>
    </r>
  </si>
  <si>
    <t>Nożyczki artroskopowe 3.4mm, proste.</t>
  </si>
  <si>
    <t>Staza zaciskowa wielorazowa</t>
  </si>
  <si>
    <t>Stetoskop pediatryczny wykonany ze stali nierdzewnej o wysokich właściwościach akustycznych, ergonomiczny kształt, bezlateksowy (przewody akustyczne), długość całkowita do 78 cm. Podwójna głowica pediatryczna, ultraczuła membrana wzmacniająca tony wysokie, uszczelniona "ciepłym" pierścieniem zapewniającym bezpieczną transmisję dźwięków.Duży lejek, który zapewnia większe wzmocnienie niskich tonów, z ciepłym pierścieniem.Miękkie samouszczelniające się oliwki (dodatkowo: 2 pary : małe i duże), zapasowa membrana.</t>
  </si>
  <si>
    <t>Oliwki do słuchawek lekarskich (opx 2 szt.)</t>
  </si>
  <si>
    <t xml:space="preserve"> Wkładki uszne do badania słuchu aparatem "Biologic".</t>
  </si>
  <si>
    <t>Materiały eksploatacyjne do respiratora transportowego "MVP-10".</t>
  </si>
  <si>
    <t xml:space="preserve">Dren płuczący silikonowy, nadający się do sterylizacji, kompatybilny z pompą "Clearvision II". </t>
  </si>
  <si>
    <t>Dren płuczący do pompy "Clearvision II".</t>
  </si>
  <si>
    <t>Pozycji ogółem: 14</t>
  </si>
  <si>
    <t>kpl.</t>
  </si>
  <si>
    <t>Elektrody kończynowe klamrowe do EKG, małe (pediatryczne), wielorazowego użytku, zakończone złączem na "żabkę". Opakowanie zawierające komplet 4 elektrod w kolorach: czerwony, żólty, zielony i czarny.</t>
  </si>
  <si>
    <t>Akcesoria do aparatu "AXIOM Sensis XP" firmy "Simens"</t>
  </si>
  <si>
    <t>………………….…………….…..</t>
  </si>
  <si>
    <t>1.Przedmiot przetargu:</t>
  </si>
  <si>
    <t>Nr katal.</t>
  </si>
  <si>
    <t>j.m</t>
  </si>
  <si>
    <t>ilość</t>
  </si>
  <si>
    <t xml:space="preserve"> Uwagi </t>
  </si>
  <si>
    <t>Ogółem pozycji 1</t>
  </si>
  <si>
    <t>Ciśnieniomierz elektroniczny                              nazwa/typ......................................                                                                   model......................................                                                                       producent................................                                                                    
Rok produkcji............................</t>
  </si>
  <si>
    <t xml:space="preserve">
 dla SPSK nr 6 SUM w Katowicach Górnośląskie Centrum Zdrowia Dziecka im. Jana Pawła II </t>
  </si>
  <si>
    <t>Zakup ciśnieniomierzy elektronicznych</t>
  </si>
  <si>
    <t xml:space="preserve"> Vat 
%</t>
  </si>
  <si>
    <t>Ciśnieniomierz zegarowy                         nazwa/typ......................................                                                                   model......................................                                                                       producent................................                                                                    Rok produkcji............................</t>
  </si>
  <si>
    <t>Zakup ciśnieniomierzy zegarowych</t>
  </si>
  <si>
    <t>Nr 
katal.</t>
  </si>
  <si>
    <t>Pakiet 11</t>
  </si>
  <si>
    <t>Inhalator Ultradźwiękowy                          nazwa/typ......................................                                                                   model......................................                                                                       producent................................                                                                    Rok produkcji............................</t>
  </si>
  <si>
    <t>Zakup inhalatorów ultradźwiękowych</t>
  </si>
  <si>
    <t>Inhalator Pneumatyczno-Tłokowy                          nazwa/typ......................................                                                                   model......................................                                                                       producent................................                                                                    Rok produkcji............................</t>
  </si>
  <si>
    <t>Zakup Inhalatorów Pneumatyczno-Tłokowych</t>
  </si>
  <si>
    <t>Jednorazowe „słomkowe” ustniki do Gastrolyzera firmy Bedfont FP-MP/250s indywidualnie pakowane</t>
  </si>
  <si>
    <t>D-Adapter współpracujący ze „słomkowymi” ustnikami do Gastrolyzera Bedfont FP-MP/250s</t>
  </si>
  <si>
    <t xml:space="preserve">Układy anestatyczne do aparatów do znieczulenia ogólnego. </t>
  </si>
  <si>
    <t>Układy anestetyczne jednorazowego użytku do aparatów do</t>
  </si>
  <si>
    <t>znieczulenia ogólnego dostosowane do użycia tlenku azotu</t>
  </si>
  <si>
    <t>Akcesoria do aparatu do znieczulenia ogólnego "Flow-i" firmy "Maquet".</t>
  </si>
  <si>
    <t>Czujnik do kardiomonitora GE model  "B20".</t>
  </si>
  <si>
    <t>do respiratorów  "Babylog 8000", "Sechrist", "Galileo", "Hamilton G5", "Servo-i"</t>
  </si>
  <si>
    <t>Leoni oraz jednorazowe systemy oddechowe do biernej terapii tlenowej</t>
  </si>
  <si>
    <t>Pojemnik na wapno do "Avance" (z pokrywą, jak dzban), wielorazowy.</t>
  </si>
  <si>
    <t>Pojemnik na wapno do "Aespire S/5" (okrągły, dwuczęściowy), wielorazowy.</t>
  </si>
  <si>
    <t>Czujnik saturacji typ Y z możliwością podłączenia do kabla przedłużającego do kardiomonitora SCOUT 90367, dla noworodków, wielorazowy.</t>
  </si>
  <si>
    <t>Akcesoria do nawilżaczy Fisher&amp;Pykel MR730 i MR850</t>
  </si>
  <si>
    <t>Interfejs do trachestomii-kompatybilna elastyczna rurka łącząca w/w zestaw oddechowy z rurką tracheostomijną pacjenta.</t>
  </si>
  <si>
    <t>Podkład z pianki lekosprężystej do zapobiegania odleżynom z klejem hipoalergicznym akrylowym. Występuje w arkuszach i rolkach, co pozwala na odcięcie tylko potrzebnej ilości materiału. Właściwości fizyczne jak w pozycji 1 powyżej.  Zastosowanie: zabezpieczenie i amortyzacja ciężaru ciała, redystrybucja ucisku powierzchniowego na każdej części ciała, również podczas zabiegów chirurgicznych, ochrona przed uciskiem wywieranym na ciało pacjenta  przez zewnętrzne części aparatury medycznej. Rozmiar w cm: 20x30x2,5 -pakowane arkusz.</t>
  </si>
  <si>
    <t>/pieczątka firmowa Wykonawcy/</t>
  </si>
  <si>
    <t>Specyfikacja asortymentowo - cenowa</t>
  </si>
  <si>
    <t>Przedmiot przetargu:</t>
  </si>
  <si>
    <t>l.p.</t>
  </si>
  <si>
    <t>Nazwa towaru</t>
  </si>
  <si>
    <t>j. m.</t>
  </si>
  <si>
    <t xml:space="preserve">Ilość </t>
  </si>
  <si>
    <t>Cena jedn. netto</t>
  </si>
  <si>
    <t xml:space="preserve">Wartość netto </t>
  </si>
  <si>
    <t>Vat %</t>
  </si>
  <si>
    <t xml:space="preserve">Wartość brutto </t>
  </si>
  <si>
    <t>Producent/nr kat.</t>
  </si>
  <si>
    <t>Uwagi</t>
  </si>
  <si>
    <t>1.</t>
  </si>
  <si>
    <t>szt.</t>
  </si>
  <si>
    <t>razem:</t>
  </si>
  <si>
    <t>Dostawy wyrobów medycznych nieajałowych</t>
  </si>
  <si>
    <t xml:space="preserve">dla SPSK nr 6 SUM w Katowicach GCZD im. Jana Pawła II </t>
  </si>
  <si>
    <t>szt</t>
  </si>
  <si>
    <t>Razem:</t>
  </si>
  <si>
    <t xml:space="preserve">    </t>
  </si>
  <si>
    <t>Dostawy wyrobów medycznych niejałowych</t>
  </si>
  <si>
    <t>j.m.</t>
  </si>
  <si>
    <t>Ilość</t>
  </si>
  <si>
    <t xml:space="preserve">Cena jedn. netto </t>
  </si>
  <si>
    <t>Wartość netto</t>
  </si>
  <si>
    <t>Vat%</t>
  </si>
  <si>
    <t>Wartość brutto</t>
  </si>
  <si>
    <t xml:space="preserve">Dostawy wyrobów medycznych niejałowych </t>
  </si>
  <si>
    <t>Producent/nr kat</t>
  </si>
  <si>
    <t>Razem</t>
  </si>
  <si>
    <t>producent/Nr kat.</t>
  </si>
  <si>
    <t>razem</t>
  </si>
  <si>
    <t>Opis towaru</t>
  </si>
  <si>
    <t xml:space="preserve">uwagi </t>
  </si>
  <si>
    <t>Producent/ nr kat.</t>
  </si>
  <si>
    <r>
      <t>1.</t>
    </r>
    <r>
      <rPr>
        <i/>
        <u/>
        <sz val="10"/>
        <rFont val="Arial"/>
        <family val="2"/>
        <charset val="238"/>
      </rPr>
      <t>Przedmiot przetargu:</t>
    </r>
  </si>
  <si>
    <t xml:space="preserve"> Nazwa towaru </t>
  </si>
  <si>
    <t xml:space="preserve"> Ilość  </t>
  </si>
  <si>
    <t xml:space="preserve"> Wartość netto </t>
  </si>
  <si>
    <t xml:space="preserve"> Wartość brutto </t>
  </si>
  <si>
    <t>Producent/ nr kat</t>
  </si>
  <si>
    <t>op.</t>
  </si>
  <si>
    <t>uwagi</t>
  </si>
  <si>
    <t>Specyfikacja asortymentowo-cenowa</t>
  </si>
  <si>
    <t>Ilość j.m.</t>
  </si>
  <si>
    <t>vat%</t>
  </si>
  <si>
    <t xml:space="preserve">Specyfikacja asortymentowo-cenowa </t>
  </si>
  <si>
    <t>Lp.</t>
  </si>
  <si>
    <t xml:space="preserve"> Cena jedn. netto </t>
  </si>
  <si>
    <t xml:space="preserve"> Wartość netto  </t>
  </si>
  <si>
    <t xml:space="preserve"> Wartość brutto  </t>
  </si>
  <si>
    <t xml:space="preserve"> SUMA: </t>
  </si>
  <si>
    <t>producent/ nr kat</t>
  </si>
  <si>
    <t>Jednorazowa pułapka wodna do kapnografii Dryline (1op.=10szt.)</t>
  </si>
  <si>
    <t>Filtr do ssaka</t>
  </si>
  <si>
    <t>Pakiet nr 1</t>
  </si>
  <si>
    <t>Pakiet nr 2</t>
  </si>
  <si>
    <t>Pozycji ogółem: 2</t>
  </si>
  <si>
    <t>Pozycji ogółem: 1</t>
  </si>
  <si>
    <t>Pozycji ogółem: 4</t>
  </si>
  <si>
    <t>Pakiet nr 4</t>
  </si>
  <si>
    <t>Pakiet nr 3</t>
  </si>
  <si>
    <t>Pakiet nr 5</t>
  </si>
  <si>
    <t>Jednorazowe końcówki donosowe w rozmiarach od "XS" do "XL" do wyboru przez zamawiającego podczas składania zamówień cząstkowych.</t>
  </si>
  <si>
    <t>Jednorazowe maseczki donosowe w rozmiarach od "S" do "XL" do wyboru przez zamawiającego podczas składania zamówień cząstkowych.</t>
  </si>
  <si>
    <t>Jednorazowe czapeczki do mocowania generatorów i układu pacjenta w rozmiarach od "XXS" do "XXXL" do wyboru przez zamawiającego w trakcie składania zamówień cząstkowych, z parą paseczków do mocowania nosków i maseczek.</t>
  </si>
  <si>
    <t>Jednorazowe akcesoria do respiratorów z funkcją nCPAP</t>
  </si>
  <si>
    <t>Komplet tasiemek o długościach dostosowanych do poszczególnych czapeczek.</t>
  </si>
  <si>
    <t>Producent/Nr Kat.</t>
  </si>
  <si>
    <t>Pakiet nr 6</t>
  </si>
  <si>
    <t>Pakiet nr 7</t>
  </si>
  <si>
    <t>Baseny pediatryczne z możliwością dezynfekcji mechanicznej.</t>
  </si>
  <si>
    <t>Baseny pediatryczne  jednorazowego użytku.</t>
  </si>
  <si>
    <t>Pakiet nr 9</t>
  </si>
  <si>
    <t>Pakiet nr 22</t>
  </si>
  <si>
    <t>Pakiet nr 23</t>
  </si>
  <si>
    <t>Pakiet nr 24</t>
  </si>
  <si>
    <t>Pakiet nr 13</t>
  </si>
  <si>
    <t>Pakiet 15</t>
  </si>
  <si>
    <t>Pozycji ogółem: 5</t>
  </si>
  <si>
    <t>Pakiet nr 16</t>
  </si>
  <si>
    <t>Pojemnik na mocz</t>
  </si>
  <si>
    <t>Pakiet nr 17</t>
  </si>
  <si>
    <r>
      <t>Specjalistyczne pianki przeciwodleżynowe- paski z pianki lekosprężystej. Profilaktyka odleżyn w traumatologii i ortopedii w połączeniu z bandażami uciskowymi przy niewydolności żylnej i obrzęku limfatycznym. Oddychające dzięki zastosowaniu pianki otwarto-komórkowej, wracają do pierwotnego kształtu, wysoka zdolność redystrybucji ucisku powierzchniowego,dopasowują się do kształtu ciała pacjenta , równomiernie rozkładają ciężar, pomagają w pozycjonowaniu pacjenta przy minimalnym ucisku. Dostępne dwie twardości: zielona 1,1Kpa i różowa 4,3Kpa, Gęstość pianki 50kg/m</t>
    </r>
    <r>
      <rPr>
        <sz val="11"/>
        <rFont val="Calibri"/>
        <family val="2"/>
        <charset val="238"/>
      </rPr>
      <t>³</t>
    </r>
    <r>
      <rPr>
        <sz val="11"/>
        <rFont val="Calibri Light"/>
        <family val="2"/>
        <charset val="238"/>
      </rPr>
      <t>.                                                                          Dostępne rozmiary w cm zielony: 200x10x1, 200x10x2 i różowy: 200x10x2 - pakowane w rolkach.</t>
    </r>
  </si>
  <si>
    <t>Pryzmat oświetlający proksymalnie z przyłączem światłowodu giętkiego, autoklawny, typ 10101JA lub równoważny, kompatybilny z torem wizyjnym firmy "Medim". Autoklawowalny, kompatybilny z konsolą (żródło światła "Karl Storz" - "XENON NOVA" 175 2013 1501.</t>
  </si>
  <si>
    <t>Pryzmat oświetlający proksymalnie z przyłączem światłowodu giętkiego, autoklawny, typ 10101FA lub równoważny, kompatybilny z torem wizyjnym firmy "Medim". Autoklawowalny, kompatybilny z konsolą (żródło światła "Karl Storz" - "XENON NOVA" 175 2013 1501.</t>
  </si>
  <si>
    <t>Adapter Redukujący typu "Vario-Port" lub równoważny, z 10mm na 5,5mm.</t>
  </si>
  <si>
    <t>Podkładka żelowa pod czoło, podkowa-pediatryczna, przeciwodleżynowa rozmiar: Ø140 x 34mm.</t>
  </si>
  <si>
    <t>Płytka stomijna przeznaczona do stomii płaskich, wklęsłych oraz wypukłych wyposażona w podwójną warstwę przylepną oraz warstwę ochronną zapewniającą szczelność oraz zapobiegającą uszkodzaniu skóry przez mocz lub treść jelitową. Rozmiar do docięcia: 40, 50 i 60mm.</t>
  </si>
  <si>
    <t>Pozycji ogółem: 3</t>
  </si>
  <si>
    <t>Pakiet nr 18</t>
  </si>
  <si>
    <t>Cela tlenowa</t>
  </si>
  <si>
    <t>Pakiet nr 19</t>
  </si>
  <si>
    <t>Elektrody do defibrylatora "Life Pack" 12 i 20</t>
  </si>
  <si>
    <t>Pakiet nr 20</t>
  </si>
  <si>
    <t>Strzykawki doustne</t>
  </si>
  <si>
    <t>Stabilizatory takie jak "NeoBar" lub równoważne, do rurek intubacyjnych , dla noworodków, mocowane do skóry plastrami hydrokoloidowymi, w rozmiarach (oznaczonych kolorami): mini, ultra, mikro, small, large, XL, Macro i Jumbo - do wyboru przy składaniu zamówień cząstkowych. Do stabilizatorów dołączone tasiemki służące do dobrania rozmiaru stabilizatora.</t>
  </si>
  <si>
    <t>Maski silikonowe przeznaczone do stosowania z ręcznymi/automatycznymi resuscytatorami lub innymi urządzeniami do sztucznej wentylacji, przezroczyste umozliwiające obserwację pacjenta, okrągłe, wielorazowe, pozwalające na sterylizację, rozmiar "00" dla noworodków.</t>
  </si>
  <si>
    <t>Maski silikonowe przeznaczone do stosowania z ręcznymi/automatycznymi resuscytatorami lub innymi urządzeniami do sztucznej wentylacji, przezroczyste umozliwiające obserwację pacjenta, okrągłe, wielorazowe, pozwalające na sterylizację, rozmiar "0" dla noworodków.</t>
  </si>
  <si>
    <t>Maski silikonowe przeznaczone do stosowania z ręcznymi/automatycznymi resuscytatorami lub innymi urządzeniami do sztucznej wentylacji, przezroczyste umozliwiające obserwację pacjenta, okrągłe, wielorazowe, pozwalające na sterylizację, rozmiar "1" dla niemowląt.</t>
  </si>
  <si>
    <r>
      <t>Staza zaciskowa wykonana z silnej elestycznej taśmy, posiadająca łatwe w użyciu zapięcie, automantyczna z  możliwością dezynfekcji. W za</t>
    </r>
    <r>
      <rPr>
        <sz val="11"/>
        <rFont val="Calibri Light"/>
        <family val="2"/>
        <charset val="238"/>
      </rPr>
      <t>łączeniu instrukcja dezynfekcji i/lub sterylizacji.</t>
    </r>
  </si>
  <si>
    <r>
      <t xml:space="preserve">Stetoskop noworodkowy, z podwójną głowicą oraz </t>
    </r>
    <r>
      <rPr>
        <sz val="11"/>
        <rFont val="Calibri Light"/>
        <family val="2"/>
        <charset val="238"/>
      </rPr>
      <t>z podwójną ciepłą obwódką głowicy,miękkimi oliwkami , płynącą membraną, waga do 100g, długość do 75cm, średnica membrany 27mm, średnica lejka 17mm, głębokość lejka 6mm. W zestawie zapasowa membrana i oliwki.</t>
    </r>
  </si>
  <si>
    <t>Płytka stomijna pediatryczna, rozmiar łączenia 27 mm, bez otworu (otwór do wycięcia), stosowana w celu ochrony skóry w przypadkach, kiedy wydzieliny organizmu powodują jej uszkodzenie.</t>
  </si>
  <si>
    <t>Worek stomijny pediatryczny, kompatybilny z płytką z pozycji 11, otwarty, przezroczysty lub z nadrukiem, dwuczęściowy z zaciskiem do stomii wklęsłych,  wielkość 40 mm.</t>
  </si>
  <si>
    <t>Worek stomijny pediatryczny, otwarty, przezroczysty lub z nadrukiem, dwuczęściowy z zamknięciem na rzepy, rozmiar łączenia 27 mm, kompatybilny z pozycji 13.</t>
  </si>
  <si>
    <t>Worek stomijny pediatryczny, łączenie na klik, dwuczęściowy, otwarty, z zaciskiem, rozmiar łączenia 40 mm. Kompatybilny z płytką z pozycji 3.</t>
  </si>
  <si>
    <t>Worek stomijny pediatryczny , otwarty, przezroczysty lub z nadrukiem, dwuczęściowy, z zamknięciem na rzepy,  wielkość 17 mm, kompatybilny z płytką z pozycji 9.</t>
  </si>
  <si>
    <t>Maski silikonowe, jednoczęściowe, przeznaczone do stosowania z ręcznymi/automatycznymi resuscytatorami lub innymi urządzeniami do sztucznej wentylacji, przezroczyste umozliwiające obserwację pacjenta, wielorazowe, pozwalające na sterylizację, rozmiar "2" dla dzieci.</t>
  </si>
  <si>
    <t>Maski silikonowe, jednoczęściowe, przeznaczone do stosowania z ręcznymi/automatycznymi resuscytatorami lub innymi urządzeniami do sztucznej wentylacji, przezroczyste umozliwiające obserwację pacjenta, wielorazowe, pozwalające na sterylizację, rozmiar "3" dla dzieci.</t>
  </si>
  <si>
    <t>Maski silikonowe, jednoczęściowe, przeznaczone do stosowania z ręcznymi/automatycznymi resuscytatorami lub innymi urządzeniami do sztucznej wentylacji, przezroczyste umozliwiające obserwację pacjenta, wielorazowe, pozwalające na sterylizację, rozmiar "4" dla dzieci/dorosłych.</t>
  </si>
  <si>
    <t>Wielorazowe, samoprzylepne, żelowe elektrody do elektrostymulacji (TENS). Rozmiar elektrod: 5x5cm.</t>
  </si>
  <si>
    <t>Nocniki jednorazowe wykonane z masy papierowej, przesiąkalność minimalna 4 godziny, pojemność 850ml (+/-).</t>
  </si>
  <si>
    <r>
      <t xml:space="preserve">Łyżki wielorazowe do laryngoskopu "Shucman", noworodkowe.Łyżka z wymiennym modułem światłowodu współpracująca ze standardowymi rękojesciami, rozmiar  </t>
    </r>
    <r>
      <rPr>
        <b/>
        <sz val="11"/>
        <rFont val="Calibri Light"/>
        <family val="2"/>
        <charset val="238"/>
      </rPr>
      <t>00; 0; 1</t>
    </r>
    <r>
      <rPr>
        <sz val="11"/>
        <rFont val="Calibri Light"/>
        <family val="2"/>
        <charset val="238"/>
      </rPr>
      <t xml:space="preserve"> do wyboru w momencie składania zamówień.</t>
    </r>
  </si>
  <si>
    <r>
      <t xml:space="preserve">Zestaw do lewatywy, jednorazowy, zawierający w składzie: worek z tworzywa sztucznego z podziałką i możliwością zawieszenia, zaokraglona, </t>
    </r>
    <r>
      <rPr>
        <u/>
        <sz val="12"/>
        <color indexed="8"/>
        <rFont val="Calibri Light"/>
        <family val="2"/>
        <charset val="238"/>
      </rPr>
      <t>elastyczna</t>
    </r>
    <r>
      <rPr>
        <sz val="12"/>
        <color indexed="8"/>
        <rFont val="Calibri Light"/>
        <family val="2"/>
        <charset val="238"/>
      </rPr>
      <t xml:space="preserve"> (atraumatyczna) kanka bez kołnierza (mozliwość wprowadzenia kanki na różną głębokość), dren odporny na zginanie z  zaciskiem zabezpieczającym. </t>
    </r>
  </si>
  <si>
    <t>Pakiet nr 14</t>
  </si>
  <si>
    <t>Filtr do wielorazowych popchłaniaczy do Flow-i 1op./40szt. (1kpl.=2szt.góra/dół)</t>
  </si>
  <si>
    <t>Układ oddechowy "VentStar", jednorazowego użytku, noworodkowy, z ogrzewanym ramieniem wdechowym, dł. 1,2 m, z komorą nawilżacza, kompatybilną z nawilżaczem F&amp;P.</t>
  </si>
  <si>
    <t>Układy oddechowe do respiratora "VN 500" firmy "Drager"</t>
  </si>
  <si>
    <t>"INTELLIVUE" MP70, MP30, MP50, MP5 i MX800 firmy "PHILIPS"</t>
  </si>
  <si>
    <t>Kabel (adapter) do czujnika saturacji typu  "Nellcor"o dł min. 2,8m, do monitora "MP70".</t>
  </si>
  <si>
    <t>Pozycji ogółem: 12</t>
  </si>
  <si>
    <t>Materiały eksploatacyjne do respiratora "Babylog", "EVITA XL", VN500,</t>
  </si>
  <si>
    <t>Czujnik tlenu do respiratora "Babylog", "Evita XL" i oksymetrów "Oxydig" i "MiniOx".</t>
  </si>
  <si>
    <t>Zastawka wydechowa z pułapką wodną do respiratora "VN500".</t>
  </si>
  <si>
    <t>Jednorazowa  komora nawilżacza samonapełniająca, ze znacznikiem stanu wody w komorze i ze zintegrowaną linią do napełniania.</t>
  </si>
  <si>
    <r>
      <t xml:space="preserve">Czujnik temperatury powierzchniowy, pediatryczny, wielorazowy, o długości min. </t>
    </r>
    <r>
      <rPr>
        <sz val="11"/>
        <rFont val="Calibri Light"/>
        <family val="2"/>
        <charset val="238"/>
      </rPr>
      <t>3 m.</t>
    </r>
  </si>
  <si>
    <r>
      <t xml:space="preserve">Czujnik temperatury dorektalny, pediatryczny, wielorazowy, o długości min. </t>
    </r>
    <r>
      <rPr>
        <sz val="11"/>
        <rFont val="Calibri Light"/>
        <family val="2"/>
        <charset val="238"/>
      </rPr>
      <t>3 m.</t>
    </r>
  </si>
  <si>
    <t>Czujnik saturacji "TruSignal GE", typu klips na ucho, bezpośredni, końcówka Datex, dł.4m, dla pacjentów &gt;10kg, wielorazowy.</t>
  </si>
  <si>
    <t>Kabel główny "MultiLink" EKG 3 - odprowadzeniowy, do kardiomonitora typu "E-PRESTIN", gniazdo prostokątne 11 PIN,  o długości 3,6m.</t>
  </si>
  <si>
    <t>Zestaw 3 przewodów pacjenta do kabla głównego EKG do kardiomonitora typu "E-PRESTIN", połączenie na grabber lub nap (do wyboru przez zamawiającego).</t>
  </si>
  <si>
    <t>Czujnik SP02 w technologii "Tru Signal", typu klips na palec, bezpośredni, dł. 4m, dla pacjentów powyżej 20kg, wielorazowy, końcówka GE lub Datex (do wyboru przez zamawiającego).</t>
  </si>
  <si>
    <t>Czujnik saturacji w technologii "Masimo", wielopozycyjny typu "Y", waga pacjenta &gt;1kg, wielorazowy, niebezpośredni,  podłączony do pulsoksymetru przez kabel połączeniowy, wtyczka LNCS, M-LNCS do wyboru przez Zamawiajacego.</t>
  </si>
  <si>
    <t>Czujnik saturacji w technologii "Masimo", typu klips na palec, dł. 90cm, waga pacjenta 10-50 kg, wielorazowy, niebezpośredni,  podłączony do pulsoksymetru przez kabel połączeniowy, wtyczka LNCS.</t>
  </si>
  <si>
    <t>Silikonowa maseczka nosowa – rozmiar do wyboru w przedziale S – L przez Zamawiającego w momencie składania zamówienia.</t>
  </si>
  <si>
    <t>Wielorazowy czujnik temperatury do układu respiratorowego kompatybilny z nawilżaczem Fisher&amp; Pykel model 850.</t>
  </si>
  <si>
    <t>Kabel główny EKG do aparatu EKG AT-4 firmy "SCHILLER".</t>
  </si>
  <si>
    <t>Jednorazowe akcesoria do aparatu "AIRVO II"</t>
  </si>
  <si>
    <t>Pozycji ogółme: 2</t>
  </si>
  <si>
    <t>Zestaw oddechowy dla dzieci i noworodków kompatybilny z  aparatem "AIRVO II": rura do oddychania ogrzanym i nawilżonym powietrzem o dł. min. 180 cm., zakończona przyłączem do kaniuli donosowej typu "OptiFlow" oraz komora samonapełniająca  wraz z adapterem umożliwiającym jej podłączenie do w/w aparatu.</t>
  </si>
  <si>
    <r>
      <t xml:space="preserve">Łyżki </t>
    </r>
    <r>
      <rPr>
        <b/>
        <sz val="10.5"/>
        <rFont val="Calibri Light"/>
        <family val="2"/>
        <charset val="238"/>
      </rPr>
      <t>proste typu "MILLER"</t>
    </r>
    <r>
      <rPr>
        <sz val="10.5"/>
        <rFont val="Calibri Light"/>
        <family val="2"/>
        <charset val="238"/>
      </rPr>
      <t xml:space="preserve"> światłowodowe, </t>
    </r>
    <r>
      <rPr>
        <u/>
        <sz val="10.5"/>
        <rFont val="Calibri Light"/>
        <family val="2"/>
        <charset val="238"/>
      </rPr>
      <t>jednorazowe</t>
    </r>
    <r>
      <rPr>
        <sz val="10.5"/>
        <rFont val="Calibri Light"/>
        <family val="2"/>
        <charset val="238"/>
      </rPr>
      <t>, rozmiary "00" i "0" do wyboru przez zamawiającego w momencie składania zamówień cząstkowych, kompatybilne z rękojeścią w standardzie "Green".</t>
    </r>
  </si>
  <si>
    <r>
      <t xml:space="preserve">Łyżki </t>
    </r>
    <r>
      <rPr>
        <b/>
        <sz val="10.5"/>
        <rFont val="Calibri Light"/>
        <family val="2"/>
        <charset val="238"/>
      </rPr>
      <t>zakrzywione typu "MACINTOSH"</t>
    </r>
    <r>
      <rPr>
        <sz val="10.5"/>
        <rFont val="Calibri Light"/>
        <family val="2"/>
        <charset val="238"/>
      </rPr>
      <t xml:space="preserve">, światłowodowe, </t>
    </r>
    <r>
      <rPr>
        <u/>
        <sz val="10.5"/>
        <rFont val="Calibri Light"/>
        <family val="2"/>
        <charset val="238"/>
      </rPr>
      <t>jednorazowe</t>
    </r>
    <r>
      <rPr>
        <sz val="10.5"/>
        <rFont val="Calibri Light"/>
        <family val="2"/>
        <charset val="238"/>
      </rPr>
      <t>, rozmiary od "1" do "4" do wyboru przez zamawiającego w momencie składania zamówień cząstkowych, kompatybilne z rękojeścią w standardzie "Green".</t>
    </r>
  </si>
  <si>
    <t>Akcesoria do elektrochirurgii plazmowej APC</t>
  </si>
  <si>
    <t>Aplikator argonowy o średnicy 2,3mm i długości 110mm, kompatybilny z kablem przyłączeniowym do APC "ERBE" o numerze katalogowym 20132-046.</t>
  </si>
  <si>
    <t>Aplikator argonowy o średnicy 2,3mm i długości 240mm, kompatybilny z kablem przyłączeniowym do APC "ERBE" o numerze katalogowym 20132-046.</t>
  </si>
  <si>
    <t>Pakiet 102</t>
  </si>
  <si>
    <t>Pakiet 105</t>
  </si>
  <si>
    <t>Vat
%</t>
  </si>
  <si>
    <t>Generator nCPAP "Miniflow" do respiratorów "Servo" i "Babylog".</t>
  </si>
  <si>
    <t>Czujniki przepływu do respiratora "Hamilton" i "Galileo"</t>
  </si>
  <si>
    <t>Pakiet nr 8</t>
  </si>
  <si>
    <t>Materiały eksploatacyjne do pulsoksymetrów "NELLCOR OXI MAX N 600X"</t>
  </si>
  <si>
    <r>
      <t xml:space="preserve">Cela tlenowa do respiratora "HAMILTON </t>
    </r>
    <r>
      <rPr>
        <sz val="10"/>
        <rFont val="Calibri Light"/>
        <family val="2"/>
        <charset val="238"/>
      </rPr>
      <t>G5, GALILEO, INFANT FLOW"</t>
    </r>
  </si>
  <si>
    <r>
      <t xml:space="preserve">Elektrody do stymulacji zewnętrznej, </t>
    </r>
    <r>
      <rPr>
        <b/>
        <sz val="10"/>
        <rFont val="Calibri Light"/>
        <family val="2"/>
        <charset val="238"/>
      </rPr>
      <t>pediatryczne</t>
    </r>
    <r>
      <rPr>
        <sz val="10"/>
        <rFont val="Calibri Light"/>
        <family val="2"/>
        <charset val="238"/>
      </rPr>
      <t xml:space="preserve"> typu "Quick Combo" lub równoważne.</t>
    </r>
  </si>
  <si>
    <r>
      <t xml:space="preserve">Elektrody do stymulacji zewnętrznej, dla </t>
    </r>
    <r>
      <rPr>
        <b/>
        <sz val="10"/>
        <rFont val="Calibri Light"/>
        <family val="2"/>
        <charset val="238"/>
      </rPr>
      <t>dorosłych</t>
    </r>
    <r>
      <rPr>
        <sz val="10"/>
        <rFont val="Calibri Light"/>
        <family val="2"/>
        <charset val="238"/>
      </rPr>
      <t xml:space="preserve"> typu "Quick Combo" lub równoważne.</t>
    </r>
  </si>
  <si>
    <t>Vat
 %</t>
  </si>
  <si>
    <r>
      <t xml:space="preserve">Czepek chirurgiczny z </t>
    </r>
    <r>
      <rPr>
        <b/>
        <sz val="10"/>
        <rFont val="Calibri"/>
        <family val="2"/>
        <charset val="238"/>
      </rPr>
      <t>taśmą przeciwpotną</t>
    </r>
    <r>
      <rPr>
        <sz val="10"/>
        <rFont val="Calibri"/>
        <family val="2"/>
        <charset val="238"/>
      </rPr>
      <t xml:space="preserve"> na całym obwodzie o min. szer 5 cm oraz z wydłużoną częścią tylną ze ściągaczem Czepek wykonany z włókniny wiskozowej o gram. min. 25 g/m2. Minimalne opakowanie zbiorcze typu karton co umożliwia higieniczne przechowywanie. Wybór zgodny z normą EN 13795.</t>
    </r>
  </si>
  <si>
    <r>
      <t xml:space="preserve">Uniwersalny lekki czepek w formie </t>
    </r>
    <r>
      <rPr>
        <b/>
        <sz val="10"/>
        <rFont val="Calibri"/>
        <family val="2"/>
        <charset val="238"/>
      </rPr>
      <t>beretu</t>
    </r>
    <r>
      <rPr>
        <sz val="10"/>
        <rFont val="Calibri"/>
        <family val="2"/>
        <charset val="238"/>
      </rPr>
      <t>, wykonany z włókniny polipropylenowej o gramaturze min.14 g/m2. Ściągany lekko elastyczną taśmą, minimalne opakowanie zbiorcze typu karton co umożliwia higieniczne przechowywanie oraz łatwe aplikowanie. Wyrób zgodny zz normą EN 13795.</t>
    </r>
  </si>
  <si>
    <t>Czujnik przepływu (2szt. w opakowaniu).</t>
  </si>
  <si>
    <t>Układ oddechowy jednorazowy, czysty biologicznie lub sterylny. Składający się z: rury karbowanej o dł. od 100 - 120 cm zakończonej z dwóch stron łącznikami. Pierwszy łącznik zakończony z jednej strony zastawką ciśnieniową, a z drugiej strony kompatybilny z workiem  oddechowym. Drugi łącznik z drenem o długości. 150 cm ( tolerancja +- 10% ) do podłączenia tlenu z przepływomierza, a podłączenia rurki intubacyjnej przez filtr oddechowy.</t>
  </si>
  <si>
    <t>Worki oddechowe kompatybilne do obwodów oddechowych z zaworem o poj. 0,5 l bezlateksowe.</t>
  </si>
  <si>
    <t>Worki oddechowe kompatybilne do obwodów oddechowych z zaworem o poj. 1,0 l bezlateksowe.</t>
  </si>
  <si>
    <t>Przewody elektrodowe do aparatu EEG, długość 100cm, wtyki kompatybilne z aparatem EEG Elmiko, 1op.=21 szt., końcówki z krokodylkiem.</t>
  </si>
  <si>
    <t>Staza gumowa bezlateksowa uciskowa jednoazowego użytku wykonana z szerokiego rozciągliwego paska gumy synetycznej. Bezlateksowy materiał chroniący przed reakcjami alergicznymi i podrażnieniami skóry posiadający wysoką wytrzymałość na rozciąganie. Opakowanie umożliwiające wygodne dzielenie poszczególnych odcinków (sztuk).</t>
  </si>
  <si>
    <t>Wielorazowy czujnik temperatury do układu respiratorowego kompatybilny z nawilżaczem Fisher&amp; Pykel model 730.</t>
  </si>
  <si>
    <t>Wkładki uszne do aparatu OTO-READ OAE Disposoble Edrtips/Einweg-Ohrstopsel w rozmiarach do wyboru przy składaniu zamowień cząstkowych: 3mm,4mm,6mm,7mm,8mm,9mm,10mm,11mm,12mm,13mm).</t>
  </si>
  <si>
    <t>Płytka stomijna pediatryczna, ze złączem na klik,  rozmiar łączenia 40 mm.</t>
  </si>
  <si>
    <t>"ERBE NESSY Ω". Jednorazowa elektroda neutralna dzielona o dwóch równych powierzchniach czynnych 85 cm² z odseparowanym elektrycznie i mechanicznie pierścieniem ekwipotencjalnym 23 cm² . Elektroda wykonana na włókninie, nie wymagająca orientacji przyklejenia (1op.=50 szt.).</t>
  </si>
  <si>
    <t>Rozmiar</t>
  </si>
  <si>
    <t>23x2cm</t>
  </si>
  <si>
    <t>25x2cm</t>
  </si>
  <si>
    <t>30x2cm</t>
  </si>
  <si>
    <t>40x2cm</t>
  </si>
  <si>
    <t>46x2cm</t>
  </si>
  <si>
    <t>Pojemnik do dobowej zbiórki moczu, zamykany, o pojemności 2,5 litra, wykonany z wytrzymałego tworzywa sztucznego, wyposażony w podziałkę pojemności.</t>
  </si>
  <si>
    <t>Szyny do unieruchamiania kończyn, aluminiowo-gąbkowe w rozmiarach: do wyboru przy składaniu zamówień cząstkowych.</t>
  </si>
  <si>
    <t>Kołnierze ortopedyczne, miękkie, typu "Schantza", wykonane z pianki wysokiej jakości do przytrzymywania kręgów szyjnych, z paskami samoprzyczepnymi umożliwiajacymi dokładną regulację, rozmiar uniwersalny, wysokość 8, 9.5 oraz 10cm do wyboru przez zamawiającego przy składaniu zamowień cząstkowych.</t>
  </si>
  <si>
    <t xml:space="preserve">Żel ścierno-przewodzący  do miejscowego stosowania na skórę, przeznaczony do przygotowywania i oczyszczania skóry pacjenta przed założeniem elektrod w celu obniżenia impedancji. Preparat ze wskazaniem do skóry wrażliwej , taki jak "NUPREP" lub równoważny. </t>
  </si>
  <si>
    <r>
      <t>Dren uniwersalny, bezlateksowy z antystatyczną linią pozwalająca na zachowanie własności drenu także po przecięciu; wykonany z elastycznego, przeźroczystego materiału. Balon (poszerzenie) co 90cm, który po przecięciu pozwala na uzyskanie końcówki lejkowatej lub stożkowej. Budowa drenu zapobiegająca skręceniu oraz tworzeniu się supłów. Długość drenu 30m,</t>
    </r>
    <r>
      <rPr>
        <sz val="11"/>
        <rFont val="Calibri Light"/>
        <family val="2"/>
        <charset val="238"/>
      </rPr>
      <t xml:space="preserve"> średnica wewnętrzna 7mm.</t>
    </r>
  </si>
  <si>
    <r>
      <t>Okulary do fototerapii dla noworodków i wczesniaków, zapinane na rzepy z miękkiego materiału, nie drażniącego oczu, przeznaczone dla dzieci</t>
    </r>
    <r>
      <rPr>
        <b/>
        <sz val="11"/>
        <color indexed="8"/>
        <rFont val="Calibri Light"/>
        <family val="2"/>
        <charset val="238"/>
      </rPr>
      <t xml:space="preserve"> powyżej 1500g</t>
    </r>
    <r>
      <rPr>
        <sz val="11"/>
        <color indexed="8"/>
        <rFont val="Calibri Light"/>
        <family val="2"/>
        <charset val="238"/>
      </rPr>
      <t>.</t>
    </r>
  </si>
  <si>
    <r>
      <t xml:space="preserve">Okulary do fototerapii dla noworodków i wcześniaków, zapinane na rzepy z miekkiego materiału, nie drażniącego oczu, przeznaczone dla dzieci </t>
    </r>
    <r>
      <rPr>
        <b/>
        <sz val="11"/>
        <color indexed="8"/>
        <rFont val="Calibri Light"/>
        <family val="2"/>
        <charset val="238"/>
      </rPr>
      <t>poniżej 1500g</t>
    </r>
    <r>
      <rPr>
        <sz val="11"/>
        <color indexed="8"/>
        <rFont val="Calibri Light"/>
        <family val="2"/>
        <charset val="238"/>
      </rPr>
      <t>.</t>
    </r>
  </si>
  <si>
    <t>Układ oddechowy dla dorosłych o średnicy rur 22mm, jednorazowy, mikrobiologicznie czysty. Zestaw zawiera: ramię wdechowe i wydechowe o dł. min.180cm, zakończone od strony pacjenta rozłącznym trójnikiem Y oraz łącznikiem kątowym z portem luer lock, od strony aparatu zakończone łącznikami kompatybilnymi z posiadanymi aparatami (Aestiva-Datex Ohmeda, Primus, Avance, Leon, Flow-I), ramię do worka o dł, min.110cm, worek oddechowy o poj min. 2,3l wraz z łącznikiem do worka.</t>
  </si>
  <si>
    <t>Układ oddechowy pediatryczny o śr. rur 15mm, jednorazowy, mikrobiologicznie czysty. Zestaw zawiera: ramię wdechowe i wydechowe o dł. min.180cm, zakończone od strony pacjenta rozłącznym trójnikiem Y oraz łącznikiem kątowym z portem luer lock, od strony aparatu zakończone łącznikami kompatybilnymi z posiadanymi aparatami (Aestiva-Datex Ohmeda, Primus, Avance, Leon, Flow-I), ramię do worka o dł, min.110cm, worek oddechowy o poj min. 1l wraz z łącznikiem do worka.</t>
  </si>
  <si>
    <t>Filtr bakteriobójczy  i tłumiący szumy  od przepływu gazów, kompatybilny z ramieniem wydechowym.</t>
  </si>
  <si>
    <t>op</t>
  </si>
  <si>
    <t xml:space="preserve">Akcesoria do respiratora oscylacyjnego  "Sensor Medics" model 3100A i  3100B </t>
  </si>
  <si>
    <t>Czujniki saturacji do kardiomonitorów "Space Labs Medical"</t>
  </si>
  <si>
    <t>385 i 90367 "SCOUT",  pulsoksymetru "Oxypleth 520  Novametrix"</t>
  </si>
  <si>
    <t>Pakiet nr 99</t>
  </si>
  <si>
    <t>Pozycji ogółem: 10</t>
  </si>
  <si>
    <r>
      <t xml:space="preserve">Przestrzeń martwa </t>
    </r>
    <r>
      <rPr>
        <b/>
        <sz val="11"/>
        <rFont val="Calibri Light"/>
        <family val="2"/>
        <charset val="238"/>
      </rPr>
      <t>pediatryczna</t>
    </r>
    <r>
      <rPr>
        <sz val="11"/>
        <rFont val="Calibri Light"/>
        <family val="2"/>
        <charset val="238"/>
      </rPr>
      <t xml:space="preserve"> typu kompakt o regulowanej długości 49-100 mm, o średnicy 10mm 15F/15M, z portem do odsysania, jednorazowa, mikrobiologicznie czysta.</t>
    </r>
  </si>
  <si>
    <r>
      <t>Przestrzeń martwa dla</t>
    </r>
    <r>
      <rPr>
        <b/>
        <sz val="11"/>
        <rFont val="Calibri Light"/>
        <family val="2"/>
        <charset val="238"/>
      </rPr>
      <t xml:space="preserve"> dorosłych</t>
    </r>
    <r>
      <rPr>
        <sz val="11"/>
        <rFont val="Calibri Light"/>
        <family val="2"/>
        <charset val="238"/>
      </rPr>
      <t xml:space="preserve"> typu kompakt z łącznikiem kolankowym, obrotowym, o regulowanej długości od 70-150mm i średnicy 15mm, 22F/15F, z portem do odsysania, jednorazowa, mikrobiologicznie czysta.</t>
    </r>
  </si>
  <si>
    <t>Pakiet nr 100</t>
  </si>
  <si>
    <t>Materiały eksploatacyjne do badań EEG</t>
  </si>
  <si>
    <t>Elektrody grzybkowe EEG Ag/AgCl  pediatryczne powyżej 3 roku życia
(1 op=25 szt).</t>
  </si>
  <si>
    <t>Czepek pediatryczny do badań EEG, gumowy z podkładką pod brodę,z czterema regulowanymi paskami,  odporny na działanie środków dezynfekcyjnych.</t>
  </si>
  <si>
    <t>Pakiet nr 101</t>
  </si>
  <si>
    <t>Adapter do pułapek wodnych "WaterLock2" do kapnografii do aparatu PRIMUS (op=6szt.)</t>
  </si>
  <si>
    <t>Czujnik przepływu ISO 15, noworodkowy, wielorazowego użytku.</t>
  </si>
  <si>
    <t>Filtr bakteryjny jednorazowy do ssaka przy  aparacie "Primus".</t>
  </si>
  <si>
    <t>Klips rur oddechowych, mocowanie kulowe.</t>
  </si>
  <si>
    <t>Czujnik tlenu do oksymetrów MiniOX</t>
  </si>
  <si>
    <t>Czujnik saturacji jednorazowy w technologii "Masimo", M-LNCS Neo, waga pacjenta &lt;3kg &gt;40 kg, dł. 46 cm.</t>
  </si>
  <si>
    <t>Czujnik saturacji jednorazowy w technologii "Masimo", LNCS Inf, waga pacjenta 3-20 kg, dł. 90 cm.</t>
  </si>
  <si>
    <t>Kabel przedłużający do czujnika SpO2 z możliwością podłączenia jednorazowego czujnika SpO2 typu "Nellcor" do kardiomonitora transportowego "Space Labs Scout" dł. min. 1,5 m, typ 90496.</t>
  </si>
  <si>
    <t>Pakiet nr 109</t>
  </si>
  <si>
    <t>Kabel pacjenta 10- przewodowy Nr 1,40 0070 zakończenie bananowe- standard do aparatu EKG typ SCHILLER CARDIOVITA AT-2</t>
  </si>
  <si>
    <t>Pakiet nr 110</t>
  </si>
  <si>
    <t>Akcesoria do aparatów EKG</t>
  </si>
  <si>
    <t>Przewód pacjenta do aparatu EKG Schiller taki jak  typ Kp-10/0z-4/4,7 firmy "Sorimex" lub równoważny. Wtyk bananowy.</t>
  </si>
  <si>
    <t>Przedłużenie do kabla pacjenta10- przewodowego do aparatu EKG typ SCHELLER CARDIOVITA AT2, odprowadzenia przedsercowe, zakończenie zatrzaskowe - bananowe , noworodkowe do elektrod jednorazowych.</t>
  </si>
  <si>
    <t>Pakiet nr 111</t>
  </si>
  <si>
    <t>Akcesoria dla Bloku Operacyjnego</t>
  </si>
  <si>
    <t>Podkładki żelowe i stabilizatory</t>
  </si>
  <si>
    <t>Podkład żelowy przeciwodleżynowy na stół operacyjny w rozmiarach około: 1150 x 520 x 20mm.</t>
  </si>
  <si>
    <t>Rury noworodkowe do respiratora transportowego, jednorazowe, takie jak o symbolu ref: 2030 lub równoważne,  producenta "Bio-Med Devices".</t>
  </si>
  <si>
    <t>Kabel łączący wielorazowy czujnik saturacji z kardiomonitorem (adapter).</t>
  </si>
  <si>
    <t>Kabel łączący  czujnik SpO2 z pulsoksymetrem (przedłużacz) N 600X.</t>
  </si>
  <si>
    <t>Pakiet nr 112</t>
  </si>
  <si>
    <t xml:space="preserve">Materiały eksploatacyjne do kardiomonitorów Spacelabs Medical 385, </t>
  </si>
  <si>
    <t>Scout model 90367 (moduł 90496) i pulsoksymetrów  Novametrix Oxypleth 520</t>
  </si>
  <si>
    <t>Konektor do jednorazowego czujnika SpO2 typu Nellcor do modułu 90365 (do modelu 385 )  min. 2,3m.</t>
  </si>
  <si>
    <t>Kabel główny EKG 3 odprowadzenia (17 PIN) do modułu 90496 (do modelu 367).</t>
  </si>
  <si>
    <t>Akcesoria do inkubatora "Babytherm"</t>
  </si>
  <si>
    <t>Samoprzylepne, jednoczęściowe worki do ileostomii, typu otwartego - wyposażone w odpływ znajdujący się w dolnej części worka służący do jego opróżniania. Odpływ zabezpieczony plastikową zapinką. Rozmiar 15-55mm.</t>
  </si>
  <si>
    <t>Test ureazowy</t>
  </si>
  <si>
    <r>
      <t xml:space="preserve">Pasta uszczelniająco-gojąca </t>
    </r>
    <r>
      <rPr>
        <b/>
        <sz val="11"/>
        <rFont val="Calibri Light"/>
        <family val="2"/>
        <charset val="238"/>
      </rPr>
      <t>w tubie</t>
    </r>
    <r>
      <rPr>
        <sz val="11"/>
        <rFont val="Calibri Light"/>
        <family val="2"/>
        <charset val="238"/>
      </rPr>
      <t>, przylegająca do wilgotnych powierzchni, tworząca środowisko sprzyjające gojeniu   i chroniaca skórę przed uszkodzeniem.</t>
    </r>
  </si>
  <si>
    <t>Płytka stomijna pediatryczna do stomii wklęsłych , wielkość 40 mm, otwór do wycięcia: 15-33mm.</t>
  </si>
  <si>
    <t>Akcesoria do kardiomonitorów</t>
  </si>
  <si>
    <t>"Nihon Kohden" modele: BSM-3373 i PVM-2703</t>
  </si>
  <si>
    <t>Wielorazowy czujnik SpO2 typu "Y".</t>
  </si>
  <si>
    <t>Kabel do czujnika wielorazowego SpO2, typu "Nihon Kohden".</t>
  </si>
  <si>
    <t>Kabel główny EKG, 3-odprowadzeniowy, rozłączany, z wielorazowymi odprowadzeniami lub bez, z możliwością podłączania elektrod jednorazowych - do wyboru przez Zamawiającego.</t>
  </si>
  <si>
    <t>Czujniki przepływu do respiratora</t>
  </si>
  <si>
    <t>Jednorazowy czujnik przepływu do respiratora "Leoni Plus" numer ref: 0217115.</t>
  </si>
  <si>
    <t>Rękawice ochronne dla</t>
  </si>
  <si>
    <t>centralnej sterylizatorni</t>
  </si>
  <si>
    <t>Pozycji ogółem: 9</t>
  </si>
  <si>
    <t>Pozycji ogółem: 16</t>
  </si>
  <si>
    <r>
      <t xml:space="preserve">Rękawiczki niesterylne, nitrylowe o kształcie uniwersalnym pasujące na obie dłonie, z mankietem rolowanym. Powierzchnia rękawicy </t>
    </r>
    <r>
      <rPr>
        <u/>
        <sz val="11"/>
        <color indexed="8"/>
        <rFont val="Calibri Light"/>
        <family val="2"/>
        <charset val="238"/>
      </rPr>
      <t>teksturowana na końcach palców</t>
    </r>
    <r>
      <rPr>
        <sz val="11"/>
        <color indexed="8"/>
        <rFont val="Calibri Light"/>
        <family val="2"/>
        <charset val="238"/>
      </rPr>
      <t xml:space="preserve">, o grubości ścianki na palcu minimum 0.18 mm, na dłoni - minimum 0.12 mm. Długość rękawicy </t>
    </r>
    <r>
      <rPr>
        <u/>
        <sz val="11"/>
        <color indexed="8"/>
        <rFont val="Calibri Light"/>
        <family val="2"/>
        <charset val="238"/>
      </rPr>
      <t>minimum 275 mm</t>
    </r>
    <r>
      <rPr>
        <sz val="11"/>
        <color indexed="8"/>
        <rFont val="Calibri Light"/>
        <family val="2"/>
        <charset val="238"/>
      </rPr>
      <t>. AQL 1.5 oznakowany na opakowaniu. Rękawice pakowane w dyspenserze po 100 sztuk, posiadające znak CE, zgodne z Dyrektywą o Wyrobie Medycznym MDD 93/42/EEC &amp; 2007/47/EC w klasie I oraz Dyrektywą o Środkach Ochrony Indywidualnej - PPE 89/686/EEC w kategorii III, rękawice zgodne z EN 455 (1-4), EN 374, EN 420, EN 388 posiadające Certyfikat Badania Typu WE w kategorii III Środków Ochrony Indywidualnej. Rękawice przebadane na przenikanie substancji chemicznych zgodnie z EN 374-3 (potwierdzone certyfikatem wydanym przez jednostkę notyfikowaną), przebadane na przenikanie mikroorganizmów zgodnie z ATSM F1671. Siła zrywu przed starzeniem minimum 12,0 N natomiast po starzeniu minimum 11,0 N. Rękawice w rozmiarach S, M, L oraz XL do wyboru przez Zamawiającego.</t>
    </r>
  </si>
  <si>
    <t>Układ oddechowy jednorazowego użytku, noworodkowy o średnicy 10 mm na całej długości, ze spiralną grzałką w drenie na linii wdechowej i pułapką wodną na linii wydechowej; Y-ek obrotowy, rozłączny; układ wyposażony w dren proksymalny i komplet adapterów umożliwiających stosowanie układu do różnych typów respiratorów oraz prowadzenie terapii tlenkiem azotu.
Wejście w grzałce  umożliwiające podłączenie czujnika temp. stosowanego do modelu nawilżacza MR850 i MR730 firmy Fisher&amp;Paykel.
W komplecie komora z automatycznym pobieraniem wody, posiadająca zabezpieczenie przed przedostaniem się wody do układu oddechowego. Całość mikrobiologicznie czysta w jednym opakowaniu.
Do wyżej wspomnianego układu oddechowego Zamawiający wymaga dostarczenia kabli wielorazowych łączących grzałkę w układzie oddechowym jednorazowym z nawilżaczem "Fisher&amp;Paykel" typu MR730 oraz MR850 w następujących ilościach: 8 kabli do MR730 oraz 8 kabli do MR850.</t>
  </si>
  <si>
    <t>Załącznik nr 2.1</t>
  </si>
  <si>
    <t>Załącznik nr 2.2</t>
  </si>
  <si>
    <t>Załącznik nr 2.3</t>
  </si>
  <si>
    <t>Załącznik nr 2.4</t>
  </si>
  <si>
    <t>Załącznik nr 2.5</t>
  </si>
  <si>
    <t>Załącznik nr 2.6</t>
  </si>
  <si>
    <t>Załącznik nr 2.7</t>
  </si>
  <si>
    <t>Załącznik nr 2.9</t>
  </si>
  <si>
    <t>Załącznik nr 2.8</t>
  </si>
  <si>
    <t>Załącznik nr 2.10</t>
  </si>
  <si>
    <t>Załącznik nr 2.11</t>
  </si>
  <si>
    <t>Załącznik nr 2.12</t>
  </si>
  <si>
    <t>Załącznik nr 2.13</t>
  </si>
  <si>
    <t>Załącznik nr 2.14</t>
  </si>
  <si>
    <t>Załącznik nr 2.15</t>
  </si>
  <si>
    <t>Załącznik nr 2.16</t>
  </si>
  <si>
    <t>Załącznik nr 2.17</t>
  </si>
  <si>
    <t>Załącznik nr 2.18</t>
  </si>
  <si>
    <t>Załącznik nr 2.19</t>
  </si>
  <si>
    <t>Załącznik nr 2.20</t>
  </si>
  <si>
    <t>Załącznik nr 2.21</t>
  </si>
  <si>
    <t>Załącznik nr 2.22</t>
  </si>
  <si>
    <t>Załącznik nr 2.23</t>
  </si>
  <si>
    <t>Załącznik nr 2.24</t>
  </si>
  <si>
    <t>Załącznik nr 2.25</t>
  </si>
  <si>
    <t>Załącznik nr 2.26</t>
  </si>
  <si>
    <t>Załącznik nr 2.27</t>
  </si>
  <si>
    <t>Załącznik nr 2.28</t>
  </si>
  <si>
    <t>Załącznik nr 2.29</t>
  </si>
  <si>
    <t>Załącznik nr 2.30</t>
  </si>
  <si>
    <t>Załącznik nr 2.31</t>
  </si>
  <si>
    <t>Załącznik nr 2.32</t>
  </si>
  <si>
    <t>Załącznik nr 2.33</t>
  </si>
  <si>
    <t>Załącznik nr 2.34</t>
  </si>
  <si>
    <t>Załącznik nr 2.35</t>
  </si>
  <si>
    <t>Załącznik nr 2.36</t>
  </si>
  <si>
    <t>Załącznik nr 2.37</t>
  </si>
  <si>
    <t>Załącznik nr 2.38</t>
  </si>
  <si>
    <t>Załącznik nr 2.39</t>
  </si>
  <si>
    <t>Załącznik nr 2.40</t>
  </si>
  <si>
    <t>Załąćznik nr 2.41</t>
  </si>
  <si>
    <t>Załącznik nr 2.42</t>
  </si>
  <si>
    <t>Załącznik nr 2.43</t>
  </si>
  <si>
    <t>Załącznik nr 2.44</t>
  </si>
  <si>
    <t>Załącznik nr 2.45</t>
  </si>
  <si>
    <t>Załącznik nr 2.46</t>
  </si>
  <si>
    <t>Załącznik nr 2.47</t>
  </si>
  <si>
    <t>Załącznik nr 2.48</t>
  </si>
  <si>
    <t>Załącznik nr 2.49</t>
  </si>
  <si>
    <t>Załącznik nr 2.50</t>
  </si>
  <si>
    <t>Załącznik nr 2.51</t>
  </si>
  <si>
    <t>Załącznik nr 2.52</t>
  </si>
  <si>
    <t>Załącznik nr 2.53</t>
  </si>
  <si>
    <t>Załącznik nr 2.54</t>
  </si>
  <si>
    <t>załącznik nr 2.55</t>
  </si>
  <si>
    <t>Załącznik nr 2.56</t>
  </si>
  <si>
    <t>Załącznik nr 2.57</t>
  </si>
  <si>
    <t>Załącznik nr 2.58</t>
  </si>
  <si>
    <t>Załącznik nr 2.59</t>
  </si>
  <si>
    <t>Załącznik nr 2.60</t>
  </si>
  <si>
    <t>Załączniok nr 2.61</t>
  </si>
  <si>
    <t>Załącznik nr 2.62</t>
  </si>
  <si>
    <t>Załącznik nr 2.63</t>
  </si>
  <si>
    <t>Załącznik nr 2.64</t>
  </si>
  <si>
    <t>Załącznik nr 2.65</t>
  </si>
  <si>
    <t>Załącznik nr 2.66</t>
  </si>
  <si>
    <t>Załącznik nr 2.67</t>
  </si>
  <si>
    <t>Załącznik nr 2.68</t>
  </si>
  <si>
    <t>Załącznik nr 2.69</t>
  </si>
  <si>
    <t>Załącznik nr 2.70</t>
  </si>
  <si>
    <t>Załącznik nr 2.71</t>
  </si>
  <si>
    <t>Załącznik nr 2.72</t>
  </si>
  <si>
    <t>Załącznik nr 2.73</t>
  </si>
  <si>
    <t>Załącznik nr 2.74</t>
  </si>
  <si>
    <t>Załącznik nr 2.75</t>
  </si>
  <si>
    <t>Załącznik nr 2.76</t>
  </si>
  <si>
    <t>Załącznik nr 2.77</t>
  </si>
  <si>
    <t>Kołnierze ortopedyczne</t>
  </si>
  <si>
    <t>Jednorazowe worki na wymioty wyposażone w plastikowy ustnik ułatwiający bezpieczne i higieniczne korzystanie. Worek wyposażony w skalę pomiarową do oceny objętości wydzieliny, wykonany z jasnego tworzywa umożliwiającego ocenę zawartości i zamykany przez zakręcenie.</t>
  </si>
  <si>
    <t>Załącznik nr 78</t>
  </si>
  <si>
    <t>Załącznik nr 79</t>
  </si>
  <si>
    <t>Załącznik nr 2.80</t>
  </si>
  <si>
    <t>Załącznik nr 2.81</t>
  </si>
  <si>
    <t>Załącznik nr 2.82</t>
  </si>
  <si>
    <t>Załącznik nr 2.83</t>
  </si>
  <si>
    <t>Załącznik nr 2.84</t>
  </si>
  <si>
    <t>Załącznik nr 2.85</t>
  </si>
  <si>
    <t>Załącznik nr 2.86</t>
  </si>
  <si>
    <t>Załącznik nr 2.87</t>
  </si>
  <si>
    <t>Załącznik nr 2.88</t>
  </si>
  <si>
    <t>Załącznik nr 2.89</t>
  </si>
  <si>
    <t>Załąćznik nr 2.90</t>
  </si>
  <si>
    <t>Załącznik nr 2.91</t>
  </si>
  <si>
    <t>Załącznik nr 2.92</t>
  </si>
  <si>
    <r>
      <t xml:space="preserve">Rękawice diagnostyczne zabiegowe, nitrylowe, jednorazowego użytku, niejałowe, wykonane z syntetycznego materiału, bezlateksowe, bezpudrowe z mankietem,pasujące na prawą i lewą dłoń, rozmiary S,M,L - do wyboru przez Zamawiającego w momencie składania zamówienia. Rękawice zarejestrowane jako wyrób medyczny oraz środek ochrony indywidualnej kategorii III. Rekawice w systemie opakowań typu SafeDon, który umożliwia pojedyncze wyjmowanie rękawic z opakowania za mankiet. Opakowaniwe x 250 szt.  Rękawice ochronne zgodne z normą:
-PN-EN 420+A1:2012 Rękawice ochronne - Wymagania ogólne i metody badań,
Wyrób zgodny z normą EN455-1:2000, EN455-2:2009, EN455-3:2006 I EN455-4:2099 dotyczących dyrektywy o wyrobach medycznych 93/42/EEC. </t>
    </r>
    <r>
      <rPr>
        <b/>
        <sz val="9"/>
        <color indexed="8"/>
        <rFont val="Calibri"/>
        <family val="2"/>
        <charset val="238"/>
      </rPr>
      <t xml:space="preserve"> Minimalne cechy ochronne:
</t>
    </r>
    <r>
      <rPr>
        <sz val="9"/>
        <color indexed="8"/>
        <rFont val="Calibri"/>
        <family val="2"/>
        <charset val="238"/>
      </rPr>
      <t>- Odporność na przenikanie substancji chemicznych na podstawie normy EN 374-3 - ograniczona odporność chemiczna. Rękawice przebadane na odporność na przenikanie typowych substancji chemicznych (roztworów) stosowanych w służbie zdrowia, takich jak: kwas siarkowy, wodorotlenek sodowy, aldehyd glutarowy, formaldehyd, metanol, fenol, podchloryn sodu, dla co najmniej 4 z wymienionych substancji, na co najmniej 3 poziomie odporności (˃60 min).
- Spełnione wymagania odporności na penetrację drobnoustrojów – na podstawie normy EN 374-2 (akceptowalny poziom jakości AQL ≤ 1,5). Wraz z montażem uchwytów.</t>
    </r>
  </si>
  <si>
    <t>Załącznik nr 2.94</t>
  </si>
  <si>
    <t>Załącznik nr 2.95</t>
  </si>
  <si>
    <t xml:space="preserve">  Serweta ochronna na stół operacyjny, przeciwodleżynowa, 5-cio warstwowa, zintegrowana wielopunktowo na całej powierzchni chłonnej, bez przeszyć, samo wygładzająca się, zapobiegająca przesuwaniu się warstwy zewnętrznej względem rdzenia; wykonana z włókniny polipropylenowej, wysokochłonnej polimerowej warstwy środkowej i spodniej pełnobarierowej teksturowanej folii polietylenowej, zabezpieczającej przed przesuwaniem się i ślizganiem podkładu po powierzchni.
Parametry:
- chłonność min. 35ml/100cm2,
- gramatura podstawowa: 295 g/m2
- wymiary: min. 100 x 150cm ±5cm, rdzeń chłonny o długości co najmniej 51x130+/-3 cm zakończony dodatkowymi marginesami z nieprzeziernego laminatu ze wszystkich stron podkladu
- zgodne z ISO 9073-6: odprowadzanie wilgoci min. 45 mm w czasie 60s, wskaźnik chłonności min. 2650 %
- pakowana po 10 sztuk/najmniejsze opakowanie jednostkowe. </t>
  </si>
  <si>
    <r>
      <t>1.</t>
    </r>
    <r>
      <rPr>
        <i/>
        <u/>
        <sz val="9"/>
        <rFont val="Arial"/>
        <family val="2"/>
        <charset val="238"/>
      </rPr>
      <t>Przedmiot przetargu:</t>
    </r>
  </si>
  <si>
    <t>Załącznik nr 2.96</t>
  </si>
  <si>
    <t>Załącznik nr 2.97</t>
  </si>
  <si>
    <t>Załącznik nr 2.98</t>
  </si>
  <si>
    <t>Załącznik nr 2.99</t>
  </si>
  <si>
    <t>Załącznik nr 2.100</t>
  </si>
  <si>
    <t>Załącznik nr 2.101</t>
  </si>
  <si>
    <t>Załącznik nr 2.102</t>
  </si>
  <si>
    <t>Załącznik nr 2.103</t>
  </si>
  <si>
    <t>Załącznik nr 2.104</t>
  </si>
  <si>
    <t>Załącznik nr 2.105</t>
  </si>
  <si>
    <t>Załącznik nr 2.106</t>
  </si>
  <si>
    <t>Załącznik nr 2.107</t>
  </si>
  <si>
    <t>Załącznik nr 2.108</t>
  </si>
  <si>
    <t>Załącznik nr 2.109</t>
  </si>
  <si>
    <t>Załącznik nr 2.110</t>
  </si>
  <si>
    <t>Załącznik nr 2.111</t>
  </si>
  <si>
    <t>Załącznik nr 2.112</t>
  </si>
  <si>
    <t>……………………….dnia………………………</t>
  </si>
  <si>
    <t>.........................................................................</t>
  </si>
  <si>
    <t>pieczątka i podpis Wykonawcy (osoby uprawnionej)</t>
  </si>
  <si>
    <t>Jednorazowe systemy oddechowe pediatryczne (10 - 30kg) o średnicy 15mm i długości min. 150cm do respiratorów Galileo, Hamilton G5, Servo, EvitaXL, wejścia kompatybilne z w/w respiratorami. Układ dwururowy, ramię wdechowe bez spirali grzewczej, ramię wydechowe bez pułapki wodnej, wyjście zakończone rozłącznym trójnikiem Y-ek,  i zabezpieczone.  Układ wykonany z rury gładkiej, mikrobiologicznie czysty. Dodatkowo przestrzeń martwa rozciągliwa o regulowanej długości w zakresie od 70-150mm, z łącznikiem kolankowym obrotowym i portami 7,6mm i 9,5mm, mikrobiologicznie czysta. Dodatkowo filtr antybakteryjny i przeciwwirusowy, bez wymiennika ciepła i wilgoci, mikrobiologicznie czysty, służący do zabezpieczenia respiratora.  Parametr oporu filtra wynosi mniej niż 2,5 cmH₂O przy przepływie gazów 60 L/min.</t>
  </si>
  <si>
    <t>Jednorazowe systemy oddechowe dla dzieci starszych i dorosłych (&gt;30 kg), o średnicy 22mm i długości min.150 cm do respiratorów Galileo, Hamilton G5, Servo i Evita Xl. Wejścia kompatybilne z w/w respiratorami. Układ dwururowy, ramię wdechowe bez spirali grzewczej, ramię wydechowe bez pułapki wodnej, wyjście zakończone rozłącznym trójnikiem Y-ek,  i zabezpieczone. Układ wykonany z rury gładkiej, mikrobiologicznie czysty. Dodatkowo przestrzeń martwa rozciągliwa regulowanej długości w zakresie od 70-150mm, z łącznikiem kolankowymobrotowym i portami 7,6mm i 9,5mm, mikrobiologicznie czysta. Dodatkowo filtr antybakteryjny i przeciwwirusowy, bez wymiennika ciepła i wilgoci, mikrobiologicznie czysty, służący do zabezpieczenia respiratora.  Parametr oporu filtra wynosi mniej niż 2,5 cmH₂O przy przepływie gazów 60 L/min.</t>
  </si>
  <si>
    <t>Filtry antybakteryjne i przeciwwirusowe, bez wymiennika ciepła i wilgoci, mikrobiologicznie czyste, zabezpieczające respirator. Parametr oporu filtra wynosi mniej niż 2,5cm H₂O przy przepływie gazów 60L/min.</t>
  </si>
  <si>
    <t>Jednorazowe, drewniane szpatułki proste, pakowane pojedyńczo w opakowaniu zbiorczym po 100 sztuk.</t>
  </si>
  <si>
    <t>Akcesoria do aparatu "AXIOM Sensis XP" firmy "Simens" 1</t>
  </si>
  <si>
    <t>………………………..dnia…………………………</t>
  </si>
  <si>
    <t>Parametry oceniane (zgodnie z załącznikiem nr 6.3 do SIWZ)</t>
  </si>
  <si>
    <t>Parametry oceniane (zgodnie z załącznikiem nr 6.1 do SIWZ)</t>
  </si>
  <si>
    <t>Parametry oceniane (zgodnie z załącznikiem nr 6.2 do SIWZ)</t>
  </si>
  <si>
    <t>Parametry oceniane (zgodnie z załącznikiem nr 6.4 do SIWZ)</t>
  </si>
  <si>
    <t>Parametry oceniane (zgodnie z załącznikiem nr 6.5 do SIWZ)</t>
  </si>
  <si>
    <t>Parametry techniczne ciśnieniomierza umieszczono w załączniku nr 6.6 (należy wypełnić)</t>
  </si>
  <si>
    <t>Parametry techniczne ciśnieniomierza umieszczono w załączniku nr 6.7 do pakietu 8 (należy wypełnić)</t>
  </si>
  <si>
    <r>
      <t xml:space="preserve">Czujnik przepływu </t>
    </r>
    <r>
      <rPr>
        <b/>
        <sz val="8"/>
        <rFont val="Calibri Light"/>
        <family val="2"/>
        <charset val="238"/>
      </rPr>
      <t>pediatryczny/dla dorosłych</t>
    </r>
    <r>
      <rPr>
        <sz val="8"/>
        <rFont val="Calibri Light"/>
        <family val="2"/>
        <charset val="238"/>
      </rPr>
      <t xml:space="preserve"> jednokrotnego użytku (tj. użyty do jednego pacjenta) odpowiedni do systemu oddechowego o średnicy rur 15mm/22mm, posiadający dwa przewody rurkowe (niebieski i bezbarwny) odchodzące od czujnika o długości min. 180cm, czujnik kompatybilny z respiratorami HAMILTON G5 i GALILEO firmy "Hamilton Medical".</t>
    </r>
  </si>
  <si>
    <r>
      <t xml:space="preserve">Czujnik przepływu </t>
    </r>
    <r>
      <rPr>
        <b/>
        <sz val="8"/>
        <rFont val="Calibri Light"/>
        <family val="2"/>
        <charset val="238"/>
      </rPr>
      <t xml:space="preserve"> noworodkowy</t>
    </r>
    <r>
      <rPr>
        <sz val="8"/>
        <rFont val="Calibri Light"/>
        <family val="2"/>
        <charset val="238"/>
      </rPr>
      <t xml:space="preserve"> </t>
    </r>
    <r>
      <rPr>
        <sz val="8"/>
        <color indexed="8"/>
        <rFont val="Calibri Light"/>
        <family val="2"/>
        <charset val="238"/>
      </rPr>
      <t>j</t>
    </r>
    <r>
      <rPr>
        <sz val="8"/>
        <rFont val="Calibri Light"/>
        <family val="2"/>
        <charset val="238"/>
      </rPr>
      <t>ednokrotnego użytku (tj. użyty do jednego pacjenta) odpowiedni do systemu oddechowego o średnicy rur 10mm, posiadający dwa przewody rurkowe (niebieski i bezbarwny) odchodzące od czujnika o długości min. 180cm, czujnik kompatybilny z respiratorami HAMILTON G5 i GALILEO firmy "Hamilton Medical".</t>
    </r>
  </si>
  <si>
    <r>
      <t xml:space="preserve">Maska tlenowa </t>
    </r>
    <r>
      <rPr>
        <b/>
        <sz val="9"/>
        <rFont val="Calibri Light"/>
        <family val="2"/>
        <charset val="238"/>
      </rPr>
      <t>dla dzieci</t>
    </r>
    <r>
      <rPr>
        <sz val="9"/>
        <rFont val="Calibri Light"/>
        <family val="2"/>
        <charset val="238"/>
      </rPr>
      <t xml:space="preserve">, wykonana z przezroczystego, nietoksycznego PVC, umożliwiająca obserwację pacjenta, wyposażona dren tlenowy o długości 210cm (+/- 5%) zakończony uniwersalnymi łącznikami, obrotowy łącznik umożliwiający dostosowanie do pozycji pacjenta oraz elastyczną blaszkę na nos i gumkę mocującą. Dren o przekroju gwiazdkowym odporny na zgięcia. </t>
    </r>
  </si>
  <si>
    <r>
      <t xml:space="preserve">Maska tlenowa </t>
    </r>
    <r>
      <rPr>
        <b/>
        <sz val="9"/>
        <rFont val="Calibri Light"/>
        <family val="2"/>
        <charset val="238"/>
      </rPr>
      <t>dla dorosłych</t>
    </r>
    <r>
      <rPr>
        <sz val="9"/>
        <rFont val="Calibri Light"/>
        <family val="2"/>
        <charset val="238"/>
      </rPr>
      <t xml:space="preserve">, wykonana z przezroczystego, nietoksycznego PVC, umożliwiająca obserwację pacjenta, wyposażona, dren tlenowy o długości 210cm (+/- 5%) zakończony uniwersalnymi łącznikami, obrotowy łącznik umożliwiający dostosowanie do pozycji pacjenta oraz elastyczną blaszkę na nos i gumkę mocującą. Dren o przekroju gwiazdkowym odporny na zgięcia. </t>
    </r>
  </si>
  <si>
    <r>
      <t>"Leoni Plus" firmy "Heinen L</t>
    </r>
    <r>
      <rPr>
        <u/>
        <sz val="9"/>
        <rFont val="Calibri Light"/>
        <family val="2"/>
        <charset val="238"/>
      </rPr>
      <t>ö</t>
    </r>
    <r>
      <rPr>
        <u/>
        <sz val="9"/>
        <rFont val="Calibri"/>
        <family val="2"/>
        <charset val="238"/>
      </rPr>
      <t>wenstein"</t>
    </r>
  </si>
  <si>
    <r>
      <t xml:space="preserve">Łyżki </t>
    </r>
    <r>
      <rPr>
        <b/>
        <sz val="9"/>
        <rFont val="Calibri"/>
        <family val="2"/>
        <charset val="238"/>
      </rPr>
      <t>proste typu "MILLER"</t>
    </r>
    <r>
      <rPr>
        <sz val="9"/>
        <rFont val="Calibri"/>
        <family val="2"/>
        <charset val="238"/>
      </rPr>
      <t xml:space="preserve"> światłowodowe, wielorazowe, rozmiary od "00" do "5" do wyboru przez zamawiającego w momencie składania zamówień cząstkowych, kompatybilne z rękojeścią w standardzie "Green".</t>
    </r>
  </si>
  <si>
    <r>
      <t xml:space="preserve">Łyżki </t>
    </r>
    <r>
      <rPr>
        <b/>
        <sz val="9"/>
        <rFont val="Calibri"/>
        <family val="2"/>
        <charset val="238"/>
      </rPr>
      <t>zakrzywione typu "MACINTOSH"</t>
    </r>
    <r>
      <rPr>
        <sz val="9"/>
        <rFont val="Calibri"/>
        <family val="2"/>
        <charset val="238"/>
      </rPr>
      <t>, światłowodowe, wielorazowe, rozmiary od "0" do "5" do wyboru przez zamawiającego w momencie składania zamówień cząstkowych, kompatybilne z rękojeścią w standardzie "Green".</t>
    </r>
  </si>
  <si>
    <r>
      <t>1.</t>
    </r>
    <r>
      <rPr>
        <i/>
        <u/>
        <sz val="8"/>
        <rFont val="Arial"/>
        <family val="2"/>
        <charset val="238"/>
      </rPr>
      <t>Przedmiot przetargu:</t>
    </r>
  </si>
  <si>
    <r>
      <t xml:space="preserve">Żel taki jak „Aquasonic 100” lub równoważny, bakteriostatyczny, hypoalergiczny, nie pozostawiający zabrudzeń oraz nie uszkadzający głowic oraz przetworników do badań ultrasonograficznych. Pojemność opakowania </t>
    </r>
    <r>
      <rPr>
        <b/>
        <sz val="9"/>
        <rFont val="Calibri Light"/>
        <family val="2"/>
        <charset val="238"/>
      </rPr>
      <t>250</t>
    </r>
    <r>
      <rPr>
        <sz val="9"/>
        <rFont val="Calibri Light"/>
        <family val="2"/>
        <charset val="238"/>
      </rPr>
      <t xml:space="preserve"> </t>
    </r>
    <r>
      <rPr>
        <b/>
        <sz val="9"/>
        <rFont val="Calibri Light"/>
        <family val="2"/>
        <charset val="238"/>
      </rPr>
      <t>ml</t>
    </r>
    <r>
      <rPr>
        <sz val="9"/>
        <rFont val="Calibri Light"/>
        <family val="2"/>
        <charset val="238"/>
      </rPr>
      <t>.</t>
    </r>
  </si>
  <si>
    <r>
      <t xml:space="preserve">Żel taki jak „Aquasonic 100” lub równoważny, bakteriostatyczny, hypoalergiczny, nie pozostawiający zabrudzeń oraz nie uszkadzający głowic oraz przetworników do badań ultrasonograficznych. Pojemność opakowania </t>
    </r>
    <r>
      <rPr>
        <b/>
        <sz val="9"/>
        <rFont val="Calibri Light"/>
        <family val="2"/>
        <charset val="238"/>
      </rPr>
      <t>5 litrów</t>
    </r>
    <r>
      <rPr>
        <sz val="9"/>
        <rFont val="Calibri Light"/>
        <family val="2"/>
        <charset val="238"/>
      </rPr>
      <t>.</t>
    </r>
  </si>
  <si>
    <r>
      <t>Jednorazowe systemy oddechowe pediatryczne (10-30kg) o średnicy 15mm i długości min. 150 cm do respiratorów "Galileo", "Hamilton G5", "Servo", "Evita XL", wejścia kompatybilne z w/w respiratorami. Ramię wdechowe ze spiralą grzewczą, ramię wydechowe z pułapką wodną, wyjście zakończine rozłącznym trójnikiem Y-ek, i zabezpieczone. Układ kompatybilny z nawilżaczami F&amp;P MR 730 i Mr 850. W komplecie komora z automatycznym pobieraniem wody posiadająca zabezpieczenie przed przedostaniem się  wody do układu oddechowego. Układ mikrobiologicznie czysty. Dodatkowo przestrzeń martwa rozciągliwa o regulowanej długości w zakresie od 70-150mm, z łącznikiem  kolankowym obrotowym i portami 7,6mm i 9,5 mm mikrobiologicznie czysta. Dodatkowo filtr antybakteryjny i przeciwwirusowy, bez wymiennika ciepła i wilgoci, mikrobiologicznie czysty, służący do zabezpieczenia respiratora. Parametr oporu filtra wynosi mniej niż 2,5 cmH</t>
    </r>
    <r>
      <rPr>
        <sz val="10"/>
        <rFont val="Calibri"/>
        <family val="2"/>
        <charset val="238"/>
      </rPr>
      <t>₂</t>
    </r>
    <r>
      <rPr>
        <sz val="10"/>
        <rFont val="Calibri Light"/>
        <family val="2"/>
        <charset val="238"/>
      </rPr>
      <t>O przy przepływie gazów 60L/min.</t>
    </r>
  </si>
  <si>
    <r>
      <t xml:space="preserve">Cewniki typu "wąsy" do podawania tlenu przeznaczone dla </t>
    </r>
    <r>
      <rPr>
        <b/>
        <sz val="9"/>
        <rFont val="Calibri Light"/>
        <family val="2"/>
        <charset val="238"/>
      </rPr>
      <t>noworodków</t>
    </r>
    <r>
      <rPr>
        <sz val="9"/>
        <rFont val="Calibri Light"/>
        <family val="2"/>
        <charset val="238"/>
      </rPr>
      <t xml:space="preserve"> do około 3-go miesiąca życia z drenem tlenowym o długości 2,1m.</t>
    </r>
  </si>
  <si>
    <r>
      <t xml:space="preserve">Cewniki typu "wąsy" do podawania tlenu przeznaczone dla </t>
    </r>
    <r>
      <rPr>
        <b/>
        <sz val="9"/>
        <rFont val="Calibri Light"/>
        <family val="2"/>
        <charset val="238"/>
      </rPr>
      <t>niemowląt</t>
    </r>
    <r>
      <rPr>
        <sz val="9"/>
        <rFont val="Calibri Light"/>
        <family val="2"/>
        <charset val="238"/>
      </rPr>
      <t xml:space="preserve"> od 3-go do 12 miesiąca życia z drenem tlenowym o długości 2,1m.</t>
    </r>
  </si>
  <si>
    <r>
      <t xml:space="preserve">Cewniki typu "wąsy" do podawania tlenu przeznaczone dla </t>
    </r>
    <r>
      <rPr>
        <b/>
        <sz val="9"/>
        <rFont val="Calibri Light"/>
        <family val="2"/>
        <charset val="238"/>
      </rPr>
      <t>dzieci</t>
    </r>
    <r>
      <rPr>
        <sz val="9"/>
        <rFont val="Calibri Light"/>
        <family val="2"/>
        <charset val="238"/>
      </rPr>
      <t xml:space="preserve"> od12 miesiąca życia z drenem tlenowym o długości 2,1m.</t>
    </r>
  </si>
  <si>
    <r>
      <t xml:space="preserve">Cewniki typu "wąsy" do podawania tlenu przeznaczone dla </t>
    </r>
    <r>
      <rPr>
        <b/>
        <sz val="9"/>
        <rFont val="Calibri Light"/>
        <family val="2"/>
        <charset val="238"/>
      </rPr>
      <t>dorosłych</t>
    </r>
    <r>
      <rPr>
        <sz val="9"/>
        <rFont val="Calibri Light"/>
        <family val="2"/>
        <charset val="238"/>
      </rPr>
      <t xml:space="preserve"> z drenem tlenowym o długości 2,1m.</t>
    </r>
  </si>
  <si>
    <r>
      <t xml:space="preserve">Resuscytatory silikonowe bezlateksowe – zestaw z maską i rezerwuarem tlenu dla </t>
    </r>
    <r>
      <rPr>
        <b/>
        <sz val="9"/>
        <color indexed="8"/>
        <rFont val="Calibri Light"/>
        <family val="2"/>
        <charset val="238"/>
      </rPr>
      <t>dorosłych.</t>
    </r>
  </si>
  <si>
    <r>
      <t xml:space="preserve">Resuscytatory silikonowe bezlateksowe – zestaw z maską i rezerwuarem tlenu dla </t>
    </r>
    <r>
      <rPr>
        <b/>
        <sz val="9"/>
        <color indexed="8"/>
        <rFont val="Calibri Light"/>
        <family val="2"/>
        <charset val="238"/>
      </rPr>
      <t>dzieci</t>
    </r>
    <r>
      <rPr>
        <sz val="9"/>
        <color indexed="8"/>
        <rFont val="Calibri Light"/>
        <family val="2"/>
        <charset val="238"/>
      </rPr>
      <t xml:space="preserve"> (masa ciała powyżej  30 kg).</t>
    </r>
  </si>
  <si>
    <r>
      <t xml:space="preserve">Resuscytatory silikonowe bezlateksowe – zestaw z maską i rezerwuarem tlenu dla </t>
    </r>
    <r>
      <rPr>
        <b/>
        <sz val="9"/>
        <color indexed="8"/>
        <rFont val="Calibri Light"/>
        <family val="2"/>
        <charset val="238"/>
      </rPr>
      <t>dzieci</t>
    </r>
    <r>
      <rPr>
        <sz val="9"/>
        <color indexed="8"/>
        <rFont val="Calibri Light"/>
        <family val="2"/>
        <charset val="238"/>
      </rPr>
      <t xml:space="preserve"> (masa ciała od 10 kg – 30 kg).</t>
    </r>
  </si>
  <si>
    <r>
      <t xml:space="preserve">Resuscytatory silikonowe bezlateksowe – zestaw z maską i rezerwuarem tlenu dla </t>
    </r>
    <r>
      <rPr>
        <b/>
        <sz val="9"/>
        <color indexed="8"/>
        <rFont val="Calibri Light"/>
        <family val="2"/>
        <charset val="238"/>
      </rPr>
      <t>niemowląt</t>
    </r>
    <r>
      <rPr>
        <sz val="9"/>
        <color indexed="8"/>
        <rFont val="Calibri Light"/>
        <family val="2"/>
        <charset val="238"/>
      </rPr>
      <t xml:space="preserve"> (masa ciała ponieżej 10kg).</t>
    </r>
  </si>
  <si>
    <r>
      <t xml:space="preserve">Maska tlenowa </t>
    </r>
    <r>
      <rPr>
        <b/>
        <sz val="9"/>
        <color indexed="8"/>
        <rFont val="Calibri Light"/>
        <family val="2"/>
        <charset val="238"/>
      </rPr>
      <t>dla dzieci,</t>
    </r>
    <r>
      <rPr>
        <sz val="9"/>
        <color indexed="8"/>
        <rFont val="Calibri Light"/>
        <family val="2"/>
        <charset val="238"/>
      </rPr>
      <t xml:space="preserve"> wykonana z przezroczystego, nietoksycznego PVC, umożliwiająca obserwację pacjenta, wyposażona </t>
    </r>
    <r>
      <rPr>
        <b/>
        <u/>
        <sz val="9"/>
        <color indexed="8"/>
        <rFont val="Calibri Light"/>
        <family val="2"/>
        <charset val="238"/>
      </rPr>
      <t>w rezerwuar</t>
    </r>
    <r>
      <rPr>
        <sz val="9"/>
        <color indexed="8"/>
        <rFont val="Calibri Light"/>
        <family val="2"/>
        <charset val="238"/>
      </rPr>
      <t xml:space="preserve">, dren tlenowy o długości 210cm (+/- 5%) zakończony uniwersalnymi łącznikami, obrotowy łącznik umożliwiający dostosowanie do pozycji pacjenta oraz elastyczną blaszkę na nos i gumkę mocującą. Dren o przekroju gwiazdkowym odporny na zgięcia. </t>
    </r>
  </si>
  <si>
    <r>
      <t xml:space="preserve">Maska tlenowa </t>
    </r>
    <r>
      <rPr>
        <b/>
        <sz val="9"/>
        <color indexed="8"/>
        <rFont val="Calibri Light"/>
        <family val="2"/>
        <charset val="238"/>
      </rPr>
      <t>dla dorosłych,</t>
    </r>
    <r>
      <rPr>
        <sz val="9"/>
        <color indexed="8"/>
        <rFont val="Calibri Light"/>
        <family val="2"/>
        <charset val="238"/>
      </rPr>
      <t xml:space="preserve"> wykonana z przezroczystego, nietoksycznego PVC, umożliwiająca obserwację pacjenta, wyposażona </t>
    </r>
    <r>
      <rPr>
        <b/>
        <u/>
        <sz val="9"/>
        <color indexed="8"/>
        <rFont val="Calibri Light"/>
        <family val="2"/>
        <charset val="238"/>
      </rPr>
      <t>w rezerwuar</t>
    </r>
    <r>
      <rPr>
        <sz val="9"/>
        <color indexed="8"/>
        <rFont val="Calibri Light"/>
        <family val="2"/>
        <charset val="238"/>
      </rPr>
      <t xml:space="preserve">, dren tlenowy o długości 210cm (+/- 5%) zakończony uniwersalnymi łącznikami, obrotowy łącznik umożliwiający dostosowanie do pozycji pacjenta oraz elastyczną blaszkę na nos i gumkę mocującą. Dren o przekroju gwiazdkowym odporny na zgięcia. </t>
    </r>
  </si>
  <si>
    <t>Próbka w opakowaniu jednostkowym, intrukcja użytkowania w języku polskim załączona do próbki, deklaracja zgodności.</t>
  </si>
  <si>
    <t xml:space="preserve">Parametry techniczne inhalatora umieszczono w załączniku nr 6.8 do pakietu 102 </t>
  </si>
  <si>
    <t xml:space="preserve">Instrukcja użytkowania przy dostawach musi być dołączana do każdego egzemplarza ŚOI lub każdego najmniejszego opakowania ŚOI przy </t>
  </si>
  <si>
    <r>
      <t xml:space="preserve">- Próba szczelności według technicznych przepisów bezpieczeństwa dla rękawic ochronnych (próba szczelności fizycznej) AQL </t>
    </r>
    <r>
      <rPr>
        <sz val="9"/>
        <rFont val="Times New Roman"/>
        <family val="1"/>
        <charset val="238"/>
      </rPr>
      <t>≤</t>
    </r>
    <r>
      <rPr>
        <sz val="9"/>
        <rFont val="Arial CE"/>
        <charset val="238"/>
      </rPr>
      <t xml:space="preserve"> 1,1</t>
    </r>
  </si>
  <si>
    <r>
      <rPr>
        <b/>
        <sz val="9"/>
        <rFont val="Arial CE"/>
        <charset val="238"/>
      </rPr>
      <t>Wymagania dla wszystkich ŚOI (w tym rękawic)</t>
    </r>
    <r>
      <rPr>
        <sz val="9"/>
        <rFont val="Arial CE"/>
        <charset val="238"/>
      </rPr>
      <t xml:space="preserve"> - Oznakowanie produktu i cechy ochronne zgodne z wymaganiami </t>
    </r>
    <r>
      <rPr>
        <i/>
        <sz val="9"/>
        <rFont val="Arial CE"/>
        <charset val="238"/>
      </rPr>
      <t>Rozporządzenia Ministra Gospodarki</t>
    </r>
    <r>
      <rPr>
        <sz val="9"/>
        <rFont val="Arial CE"/>
        <charset val="238"/>
      </rPr>
      <t xml:space="preserve"> z dnia 21 grudnia 2005r. w sprawie zasadniczych wymagań dla środków ochrony indywidualnej (Dz. U. 2005 nr 259 poz. 2173).</t>
    </r>
  </si>
  <si>
    <t xml:space="preserve">Parametry techniczne inhalatora umieszczono w załączniku nr 6.9 do pakietu 105 </t>
  </si>
  <si>
    <t>Jednorazowe, jałowe kleszcze biopsyjne, powlekane, ze znacznikami, średnica 2,3mm, długość 160cm. Końcówka robocza - miseczki owalne.</t>
  </si>
  <si>
    <r>
      <t xml:space="preserve">Jednorazowe, jałowe kleszcze biopsyjne </t>
    </r>
    <r>
      <rPr>
        <b/>
        <sz val="11"/>
        <rFont val="Calibri Light"/>
        <family val="2"/>
        <charset val="238"/>
      </rPr>
      <t>z igłą</t>
    </r>
    <r>
      <rPr>
        <sz val="11"/>
        <rFont val="Calibri Light"/>
        <family val="2"/>
        <charset val="238"/>
      </rPr>
      <t>, powlekane, ze znacznikami, średnica 2,3mm, długość 230cm. Końcówka robocza - miseczki owalne.</t>
    </r>
  </si>
  <si>
    <t>Wielorazowy czujnik saturacji typ Y "TruSignal"kompatybilny z kardiomonitorem GE B20.Czujniki bezpośrednio wpinane do przedłużacza.</t>
  </si>
  <si>
    <t>Wielorazowy czujnik saturacji typ klips "TruSignal" kompatybilny z kardiomonitorem GE B20.Czujniki bezpośrednio wpinane do przedłużacza.</t>
  </si>
  <si>
    <t>Czujnik temperatury powierzchniowy wielorazowy.Wymagane czujniki pediatryczne.</t>
  </si>
  <si>
    <t>Czujnik temperatury rektalno-przełykowy wielorazowy.Wymagane czujniki pediatryczne.</t>
  </si>
  <si>
    <t>Zamawiający wymaga cenę za parę (komplet -2 sztuki) elektrod.</t>
  </si>
  <si>
    <t>Żel przewodzący, wielozadaniowy przeznaczony do stosowania przy defibrylacji. Wysokoprzewodzący, zmywalny wodą, nieplamiący, bez substancji ściernych.Pojemność żelu 200-250g.</t>
  </si>
  <si>
    <t xml:space="preserve">Kaniula nosowa, do biernej terapii tlenowej, przystosowana do współpracy z podgrzewanym  układem oddechowym z poz.2
Maksymalny przepływ gazu 8L/min, przeznaczona dla dzieci: 
-wiek dziecka &lt; 32 tyg., waga dziecka &lt; 2kg.
-wiek dziecka 27 tyg. – 6 m-cy, waga dziecka 1 – 8 kg.
Maksymalny przepływ gazu 20L/min, przeznaczona dla dzieci: 
-wiek dziecka 37tyg. – 3-5 lat, waga dziecka 1 – 8 kg.
Maksymalny przepływ gazu 25L/min, przeznaczona dla dzieci: 
wiek dziecka 1 – 6 lat, waga dziecka 12 - 22kg
Rozmiar kaniul do wyboru przez zamawiającego przy składaniu zamówienia. </t>
  </si>
  <si>
    <t>Dla poz. od 3 do 6 Zamawiający wymaga mankiety zakończone wtykiem prostym na wcisk.</t>
  </si>
  <si>
    <t>Strzykawki trzyczęściowe, jednorazowe przeznaczone do doustnej podaży leków płynnych. Zakończenie strzykawki uniemożliwiające podłączenie igły iniekcyjnej. Dodatkowo strzykawki wyposażone w kapturek ochronny zapobiegający rozlewaniu się zawartości.strzykawki mają być wyposażone w czarną czytelną, niezmywalną skalę.</t>
  </si>
  <si>
    <t>Jednorazowa pułapka wodna "WaterLock2" lub równoważna do kapnografii do aparatu "PRIMUS" (op=12 szt.)</t>
  </si>
  <si>
    <t>Czujnik temperatury pacjenta wielorazowego użytku do promiennika "Panda" firmy "GE - Ohmeda Medical Giraffe".Czujnik powierzchniowy (skórny).</t>
  </si>
  <si>
    <t>Komplet (6szt.) przewodów dołączeniowych do kabla głównego EKG do aparatu EKG AT-4 firmy "SCHILLER", zakończonych z jednej strony zatrzaskami (umożliwiającymi podłączenie elektrod jednorazowych) a z drugiej strony wtyk bananowy do gniazda 4mm.</t>
  </si>
  <si>
    <t>Jednorazowy czujnik temperatury na skórę do kardiomonitora "GE" typu "B20".Czujniki w  technologii YSI 400. Czujnik z rodzajem wtyku: 2 pionowy, prostokątny.</t>
  </si>
  <si>
    <r>
      <t xml:space="preserve">Kabel do NIBP dla dzieci/dorosłych do mankietów </t>
    </r>
    <r>
      <rPr>
        <u/>
        <sz val="9"/>
        <rFont val="Calibri Light"/>
        <family val="2"/>
        <charset val="238"/>
      </rPr>
      <t>wielorazowych</t>
    </r>
    <r>
      <rPr>
        <sz val="9"/>
        <rFont val="Calibri Light"/>
        <family val="2"/>
        <charset val="238"/>
      </rPr>
      <t xml:space="preserve">. </t>
    </r>
  </si>
  <si>
    <t>Czujnik saturacji na palec typu Y-ek dla noworodków jednorazowego użytku kompatybilny z w/w kablem przedłużającym (typu "Nonin"). Czujniki klejowe.</t>
  </si>
  <si>
    <r>
      <t xml:space="preserve">Kabel do NIBP dla noworodków, do mankietów </t>
    </r>
    <r>
      <rPr>
        <u/>
        <sz val="9"/>
        <rFont val="Calibri Light"/>
        <family val="2"/>
        <charset val="238"/>
      </rPr>
      <t>jednorazowych</t>
    </r>
    <r>
      <rPr>
        <sz val="9"/>
        <rFont val="Calibri Light"/>
        <family val="2"/>
        <charset val="238"/>
      </rPr>
      <t xml:space="preserve">. </t>
    </r>
  </si>
  <si>
    <t xml:space="preserve">Cela tlenowa do respiratora transportowego "HAMILTON C1". </t>
  </si>
  <si>
    <t xml:space="preserve">Zakończenia 3 elektrodowe chwytakowe dla dorosłych, ekranowane, kabel o dł. min 1 m. </t>
  </si>
  <si>
    <t xml:space="preserve">Zakończenia 3 elektrodowe mini chwytakowe dla dzieci, nieekranowane, kabel o dł. min 0,7 m. </t>
  </si>
  <si>
    <t xml:space="preserve">Kabel do podłączania czujnika SpO2 typu LNCS "Masimo" </t>
  </si>
  <si>
    <t>Wielorazowy czujnik SpO2 typu "klips". Czujniki do kabla przedłużającego.Czujniki w technologii Nihon-Kohden.</t>
  </si>
  <si>
    <t>Pojemnik wielorazowego użytku o pojemności 1 litra, kompatybilny z wkładami workowymi z pozycji 3, wykonane z przeźroczystego poliwęglanu, ze skalą pomiarową , z możliwością podłączenia do próżni (króciec obrotowy typu schodkowego, wyposażony w zintegrowany zaczep do mocowania na szynie  Modura (25x10mm) z wtykiem do gniazda typu AGA; z możliwością sterylizacji w 121ºC</t>
  </si>
  <si>
    <t>Pojemnik wielorazowego użytku o pojemności 2 litrów, kompatybilny z wkładami workowymi z pozycji 4, wykonany z przeźroczystego poliwęglanu, ze skalą pomiarową , z możliwością podłączenia do próżni (króciec obrotowy typu schodkowego, wyposażony w zintegrowany zaczep do mocowania na szynie  Modura (10x 25mm) z wtykiem do gniazda typu AGA; z możliwością sterylizacji w 121ºC</t>
  </si>
  <si>
    <t>Wkłady workowe o pojemności 1 litra pasujące do pojemników wielorazowych w poz.1, jednorazowego użytku, na wydzielinę, czyste biologicznie, z trwale dołączoną pokrywą do pojemników wielorazowych, uszczelniane automatycznie po włączeniu ssania bez konieczności  wciskania wkładu na pojemnik, z zastawką zapobiegającą wypływowi  wydzieliny do źródła próżni, posiadający w pokrywie tylko jeden obrotowy króciec podłączeniowy typu schodkowego, z opcją ortopedyczną oraz z szerokim  portem na pokrywie  do pobierania próbek  i możliwością wsypywania proszku żelującego. Wkłady kompatybilne z zaoferowanymi pojemnikami w poz. 1; w zestawie łącznik kątowy.</t>
  </si>
  <si>
    <t>Wkłady workowe o pojemności 2 litrów, jednorazowego użytku, na wydzielinę, czyste biologicznie, z trwale dołączoną pokrywą do pojemników wielorazowych, uszczelniane automatycznie po włączeniu ssania bez konieczności  wciskania wkładu na pojemnik, z zastawką zapobiegającą wypływowi  wydzieliny do źródła próżni, posiadający w pokrywie tylko jeden obrotowy króciec podłączeniowy typu schodkowego, z opcją ortopedyczną oraz z szerokim  portem na pokrywie  do pobierania próbek  i możliwością wsypywania proszku żelującego. Wkłady kompatybilne z zaoferowanymi pojemnikami w poz. 2; w zestawie łącznik kątowy.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</si>
</sst>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7" formatCode="#,##0.00\ &quot;zł&quot;;\-#,##0.00\ &quot;zł&quot;"/>
    <numFmt numFmtId="44" formatCode="_-* #,##0.00\ &quot;zł&quot;_-;\-* #,##0.00\ &quot;zł&quot;_-;_-* &quot;-&quot;??\ &quot;zł&quot;_-;_-@_-"/>
    <numFmt numFmtId="43" formatCode="_-* #,##0.00\ _z_ł_-;\-* #,##0.00\ _z_ł_-;_-* &quot;-&quot;??\ _z_ł_-;_-@_-"/>
    <numFmt numFmtId="164" formatCode="\ #,##0.00&quot; zł &quot;;\-#,##0.00&quot; zł &quot;;&quot; -&quot;#&quot; zł &quot;;@\ "/>
    <numFmt numFmtId="165" formatCode="\ #\ ##000&quot; zł &quot;;&quot;  (&quot;#\ ##000&quot; zł)&quot;;&quot; -&quot;#&quot; zł &quot;;@\ "/>
    <numFmt numFmtId="166" formatCode="#,##0.00&quot; zł&quot;"/>
    <numFmt numFmtId="167" formatCode="#,##0.00&quot; zł&quot;;\-#,##0.00&quot; zł&quot;"/>
    <numFmt numFmtId="168" formatCode="\ #,##0.00&quot;      &quot;;\-#,##0.00&quot;      &quot;;&quot; -&quot;#&quot;      &quot;;@\ "/>
    <numFmt numFmtId="169" formatCode="#,##0.00\ [$zł-415];[Red]\-#,##0.00\ [$zł-415]"/>
    <numFmt numFmtId="170" formatCode="#,##0.00&quot; zł&quot;;[Red]#,##0.00&quot; zł&quot;"/>
    <numFmt numFmtId="171" formatCode="#,##0.00&quot; zł&quot;;[Red]\-#,##0.00&quot; zł&quot;"/>
    <numFmt numFmtId="172" formatCode="0.00;[Red]0.00"/>
    <numFmt numFmtId="173" formatCode="_-* #,##0.00&quot; zł&quot;_-;\-* #,##0.00&quot; zł&quot;_-;_-* \-??&quot; zł&quot;_-;_-@_-"/>
    <numFmt numFmtId="174" formatCode="_(#\ ##,000\ &quot;zł&quot;_);_(\ \(#\ ##,000\ &quot;zł&quot;\);_(&quot;-&quot;??\ &quot;zł&quot;_);_(@_)"/>
    <numFmt numFmtId="175" formatCode="&quot; &quot;#,##0.00&quot; zł &quot;;&quot;-&quot;#,##0.00&quot; zł &quot;;&quot; -&quot;#&quot; zł &quot;;@&quot; &quot;"/>
    <numFmt numFmtId="176" formatCode="#,##0.00&quot; &quot;[$zł-415];[Red]&quot;-&quot;#,##0.00&quot; &quot;[$zł-415]"/>
    <numFmt numFmtId="177" formatCode="#,##0_ ;\-#,##0\ "/>
    <numFmt numFmtId="178" formatCode="#,##0;[Red]#,##0"/>
    <numFmt numFmtId="179" formatCode="0;[Red]0"/>
    <numFmt numFmtId="180" formatCode="#,##0.00\ &quot;zł&quot;"/>
  </numFmts>
  <fonts count="243">
    <font>
      <sz val="10"/>
      <name val="Arial"/>
      <family val="2"/>
      <charset val="238"/>
    </font>
    <font>
      <sz val="11"/>
      <color theme="1"/>
      <name val="Calibri"/>
      <family val="2"/>
      <charset val="238"/>
      <scheme val="minor"/>
    </font>
    <font>
      <sz val="10"/>
      <name val="Arial"/>
      <family val="2"/>
      <charset val="238"/>
    </font>
    <font>
      <sz val="10"/>
      <name val="Arial CE"/>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17"/>
      <name val="Calibri"/>
      <family val="2"/>
      <charset val="238"/>
    </font>
    <font>
      <sz val="11"/>
      <color indexed="52"/>
      <name val="Calibri"/>
      <family val="2"/>
      <charset val="238"/>
    </font>
    <font>
      <b/>
      <sz val="11"/>
      <color indexed="9"/>
      <name val="Calibri"/>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1"/>
      <color indexed="60"/>
      <name val="Calibri"/>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sz val="18"/>
      <color indexed="54"/>
      <name val="Calibri Light"/>
      <family val="2"/>
      <charset val="238"/>
    </font>
    <font>
      <sz val="11"/>
      <color indexed="20"/>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8"/>
      <name val="Arial"/>
      <family val="2"/>
      <charset val="238"/>
    </font>
    <font>
      <i/>
      <sz val="9"/>
      <name val="Arial"/>
      <family val="2"/>
      <charset val="238"/>
    </font>
    <font>
      <sz val="9"/>
      <name val="Arial CE"/>
      <family val="2"/>
      <charset val="238"/>
    </font>
    <font>
      <i/>
      <sz val="10"/>
      <name val="Arial"/>
      <family val="2"/>
      <charset val="238"/>
    </font>
    <font>
      <b/>
      <u/>
      <sz val="9"/>
      <name val="Arial CE"/>
      <family val="2"/>
      <charset val="238"/>
    </font>
    <font>
      <b/>
      <i/>
      <sz val="9"/>
      <name val="Arial"/>
      <family val="2"/>
      <charset val="238"/>
    </font>
    <font>
      <b/>
      <sz val="10"/>
      <name val="Arial"/>
      <family val="2"/>
      <charset val="238"/>
    </font>
    <font>
      <sz val="9"/>
      <name val="Arial"/>
      <family val="2"/>
      <charset val="238"/>
    </font>
    <font>
      <b/>
      <sz val="9"/>
      <name val="Arial"/>
      <family val="2"/>
      <charset val="238"/>
    </font>
    <font>
      <i/>
      <u/>
      <sz val="9"/>
      <name val="Arial CE"/>
      <family val="2"/>
      <charset val="238"/>
    </font>
    <font>
      <u/>
      <sz val="10"/>
      <name val="Arial"/>
      <family val="2"/>
      <charset val="238"/>
    </font>
    <font>
      <b/>
      <i/>
      <u/>
      <sz val="9"/>
      <name val="Arial"/>
      <family val="2"/>
      <charset val="238"/>
    </font>
    <font>
      <b/>
      <sz val="9"/>
      <name val="Arial CE"/>
      <family val="2"/>
      <charset val="238"/>
    </font>
    <font>
      <b/>
      <i/>
      <sz val="10"/>
      <name val="Arial CE"/>
      <family val="2"/>
      <charset val="238"/>
    </font>
    <font>
      <sz val="10"/>
      <color indexed="9"/>
      <name val="Arial CE"/>
      <family val="2"/>
      <charset val="238"/>
    </font>
    <font>
      <i/>
      <sz val="10"/>
      <name val="Arial CE"/>
      <family val="2"/>
      <charset val="238"/>
    </font>
    <font>
      <u/>
      <sz val="10"/>
      <name val="Arial CE"/>
      <family val="2"/>
      <charset val="238"/>
    </font>
    <font>
      <sz val="10"/>
      <color indexed="8"/>
      <name val="Arial"/>
      <family val="2"/>
      <charset val="238"/>
    </font>
    <font>
      <sz val="11"/>
      <name val="Arial CE"/>
      <family val="2"/>
      <charset val="238"/>
    </font>
    <font>
      <sz val="8"/>
      <name val="Times New Roman"/>
      <family val="1"/>
      <charset val="238"/>
    </font>
    <font>
      <u/>
      <sz val="9"/>
      <name val="Arial"/>
      <family val="2"/>
      <charset val="238"/>
    </font>
    <font>
      <b/>
      <sz val="10"/>
      <name val="Arial CE"/>
      <family val="2"/>
      <charset val="238"/>
    </font>
    <font>
      <sz val="12"/>
      <name val="Arial CE"/>
      <family val="2"/>
      <charset val="238"/>
    </font>
    <font>
      <b/>
      <i/>
      <u/>
      <sz val="10"/>
      <name val="Arial CE"/>
      <family val="2"/>
      <charset val="238"/>
    </font>
    <font>
      <sz val="8"/>
      <name val="Arial CE"/>
      <family val="2"/>
      <charset val="238"/>
    </font>
    <font>
      <b/>
      <i/>
      <sz val="9"/>
      <name val="Arial CE"/>
      <family val="2"/>
      <charset val="238"/>
    </font>
    <font>
      <b/>
      <sz val="8"/>
      <name val="Arial"/>
      <family val="2"/>
      <charset val="238"/>
    </font>
    <font>
      <sz val="12"/>
      <name val="Arial"/>
      <family val="2"/>
      <charset val="238"/>
    </font>
    <font>
      <i/>
      <u/>
      <sz val="12"/>
      <name val="Arial"/>
      <family val="2"/>
      <charset val="238"/>
    </font>
    <font>
      <b/>
      <u/>
      <sz val="10"/>
      <name val="Arial CE"/>
      <family val="2"/>
      <charset val="238"/>
    </font>
    <font>
      <i/>
      <u/>
      <sz val="10"/>
      <name val="Arial"/>
      <family val="2"/>
      <charset val="238"/>
    </font>
    <font>
      <b/>
      <u/>
      <sz val="10"/>
      <name val="Arial"/>
      <family val="2"/>
      <charset val="238"/>
    </font>
    <font>
      <u/>
      <sz val="9"/>
      <name val="Arial CE"/>
      <family val="2"/>
      <charset val="238"/>
    </font>
    <font>
      <b/>
      <i/>
      <sz val="10"/>
      <name val="Arial"/>
      <family val="2"/>
      <charset val="238"/>
    </font>
    <font>
      <sz val="9"/>
      <name val="Times New Roman"/>
      <family val="1"/>
      <charset val="238"/>
    </font>
    <font>
      <sz val="10"/>
      <color indexed="8"/>
      <name val="Calibri"/>
      <family val="2"/>
      <charset val="238"/>
    </font>
    <font>
      <b/>
      <u/>
      <sz val="8"/>
      <name val="Arial"/>
      <family val="2"/>
      <charset val="238"/>
    </font>
    <font>
      <sz val="9"/>
      <color indexed="8"/>
      <name val="Calibri"/>
      <family val="2"/>
      <charset val="238"/>
    </font>
    <font>
      <sz val="8"/>
      <color indexed="8"/>
      <name val="Arial"/>
      <family val="2"/>
      <charset val="238"/>
    </font>
    <font>
      <b/>
      <u/>
      <sz val="8"/>
      <color indexed="8"/>
      <name val="Arial"/>
      <family val="2"/>
      <charset val="238"/>
    </font>
    <font>
      <b/>
      <sz val="8"/>
      <color indexed="8"/>
      <name val="Arial"/>
      <family val="2"/>
      <charset val="238"/>
    </font>
    <font>
      <sz val="10"/>
      <name val="Arial"/>
      <family val="2"/>
      <charset val="238"/>
    </font>
    <font>
      <b/>
      <sz val="9"/>
      <name val="Arial CE"/>
      <charset val="238"/>
    </font>
    <font>
      <b/>
      <i/>
      <sz val="9"/>
      <name val="Arial CE"/>
      <charset val="238"/>
    </font>
    <font>
      <sz val="10"/>
      <name val="Calibri"/>
      <family val="2"/>
      <charset val="238"/>
    </font>
    <font>
      <b/>
      <sz val="10"/>
      <name val="Arial CE"/>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sz val="11"/>
      <name val="Calibri"/>
      <family val="2"/>
      <charset val="238"/>
    </font>
    <font>
      <sz val="11"/>
      <color indexed="8"/>
      <name val="Calibri"/>
      <family val="2"/>
    </font>
    <font>
      <sz val="11"/>
      <color indexed="8"/>
      <name val="Arial1"/>
      <charset val="238"/>
    </font>
    <font>
      <b/>
      <i/>
      <sz val="16"/>
      <color indexed="8"/>
      <name val="Arial1"/>
      <charset val="238"/>
    </font>
    <font>
      <b/>
      <i/>
      <u/>
      <sz val="11"/>
      <color indexed="8"/>
      <name val="Arial1"/>
      <charset val="238"/>
    </font>
    <font>
      <i/>
      <u/>
      <sz val="10"/>
      <color indexed="8"/>
      <name val="Arial"/>
      <family val="2"/>
      <charset val="238"/>
    </font>
    <font>
      <sz val="11"/>
      <name val="Calibri Light"/>
      <family val="2"/>
      <charset val="238"/>
    </font>
    <font>
      <b/>
      <sz val="11"/>
      <name val="Calibri Light"/>
      <family val="2"/>
      <charset val="238"/>
    </font>
    <font>
      <sz val="10"/>
      <name val="Times New Roman"/>
      <family val="1"/>
      <charset val="238"/>
    </font>
    <font>
      <sz val="10"/>
      <name val="Arial CE"/>
      <charset val="238"/>
    </font>
    <font>
      <b/>
      <u/>
      <sz val="10"/>
      <name val="Arial CE"/>
      <charset val="238"/>
    </font>
    <font>
      <i/>
      <sz val="10"/>
      <name val="Arial CE"/>
      <charset val="238"/>
    </font>
    <font>
      <sz val="11"/>
      <color indexed="8"/>
      <name val="Calibri Light"/>
      <family val="2"/>
      <charset val="238"/>
    </font>
    <font>
      <b/>
      <sz val="11"/>
      <color indexed="8"/>
      <name val="Calibri Light"/>
      <family val="2"/>
      <charset val="238"/>
    </font>
    <font>
      <sz val="10.5"/>
      <color indexed="8"/>
      <name val="Calibri Light"/>
      <family val="2"/>
      <charset val="238"/>
    </font>
    <font>
      <b/>
      <sz val="10.5"/>
      <color indexed="8"/>
      <name val="Calibri Light"/>
      <family val="2"/>
      <charset val="238"/>
    </font>
    <font>
      <sz val="12"/>
      <name val="Calibri"/>
      <family val="2"/>
      <charset val="238"/>
    </font>
    <font>
      <sz val="12"/>
      <color indexed="8"/>
      <name val="Calibri Light"/>
      <family val="2"/>
      <charset val="238"/>
    </font>
    <font>
      <u/>
      <sz val="11"/>
      <name val="Arial"/>
      <family val="2"/>
      <charset val="238"/>
    </font>
    <font>
      <i/>
      <sz val="9"/>
      <name val="Arial CE"/>
      <family val="2"/>
      <charset val="238"/>
    </font>
    <font>
      <sz val="10"/>
      <name val="Ubuntu Light"/>
      <family val="2"/>
      <charset val="238"/>
    </font>
    <font>
      <b/>
      <i/>
      <u/>
      <sz val="10"/>
      <name val="Ubuntu Light"/>
      <family val="2"/>
      <charset val="238"/>
    </font>
    <font>
      <i/>
      <u/>
      <sz val="10"/>
      <name val="Ubuntu Light"/>
      <family val="2"/>
      <charset val="238"/>
    </font>
    <font>
      <b/>
      <sz val="10"/>
      <name val="Ubuntu Light"/>
      <family val="2"/>
      <charset val="238"/>
    </font>
    <font>
      <i/>
      <sz val="10"/>
      <name val="Ubuntu Light"/>
      <family val="2"/>
      <charset val="238"/>
    </font>
    <font>
      <b/>
      <sz val="10"/>
      <name val="Ubuntu Light"/>
      <family val="2"/>
      <charset val="238"/>
    </font>
    <font>
      <sz val="10"/>
      <name val="Ubuntu Light"/>
      <family val="2"/>
      <charset val="238"/>
    </font>
    <font>
      <b/>
      <sz val="10"/>
      <name val="Calibri Light"/>
      <family val="2"/>
      <charset val="238"/>
    </font>
    <font>
      <sz val="10"/>
      <name val="Calibri Light"/>
      <family val="2"/>
      <charset val="238"/>
    </font>
    <font>
      <sz val="9"/>
      <name val="Arial CE"/>
      <charset val="238"/>
    </font>
    <font>
      <b/>
      <sz val="10"/>
      <name val="Calibri"/>
      <family val="2"/>
      <charset val="238"/>
    </font>
    <font>
      <sz val="11"/>
      <name val="Calibri"/>
      <family val="2"/>
      <charset val="238"/>
    </font>
    <font>
      <sz val="9"/>
      <name val="Calibri"/>
      <family val="2"/>
      <charset val="238"/>
    </font>
    <font>
      <sz val="10"/>
      <name val="Calibri"/>
      <family val="2"/>
      <charset val="238"/>
    </font>
    <font>
      <b/>
      <sz val="10"/>
      <color indexed="9"/>
      <name val="Calibri"/>
      <family val="2"/>
      <charset val="238"/>
    </font>
    <font>
      <sz val="10"/>
      <color indexed="9"/>
      <name val="Calibri"/>
      <family val="2"/>
      <charset val="238"/>
    </font>
    <font>
      <i/>
      <sz val="10"/>
      <name val="Calibri"/>
      <family val="2"/>
      <charset val="238"/>
    </font>
    <font>
      <b/>
      <i/>
      <sz val="11"/>
      <name val="Calibri"/>
      <family val="2"/>
      <charset val="238"/>
    </font>
    <font>
      <sz val="12"/>
      <name val="Calibri Light"/>
      <family val="2"/>
      <charset val="238"/>
    </font>
    <font>
      <sz val="9"/>
      <name val="Calibri Light"/>
      <family val="2"/>
      <charset val="238"/>
    </font>
    <font>
      <sz val="11"/>
      <name val="Calibri Light"/>
      <family val="2"/>
      <charset val="238"/>
    </font>
    <font>
      <b/>
      <sz val="9"/>
      <name val="Calibri Light"/>
      <family val="2"/>
      <charset val="238"/>
    </font>
    <font>
      <b/>
      <sz val="10"/>
      <name val="Calibri Light"/>
      <family val="2"/>
      <charset val="238"/>
    </font>
    <font>
      <b/>
      <sz val="11"/>
      <name val="Calibri Light"/>
      <family val="2"/>
      <charset val="238"/>
    </font>
    <font>
      <i/>
      <sz val="10"/>
      <color indexed="8"/>
      <name val="Times New Roman"/>
      <family val="1"/>
      <charset val="238"/>
    </font>
    <font>
      <sz val="10"/>
      <color indexed="8"/>
      <name val="Times New Roman"/>
      <family val="1"/>
      <charset val="238"/>
    </font>
    <font>
      <sz val="12"/>
      <color indexed="8"/>
      <name val="Times New Roman"/>
      <family val="1"/>
      <charset val="238"/>
    </font>
    <font>
      <b/>
      <u/>
      <sz val="12"/>
      <color indexed="8"/>
      <name val="Times New Roman"/>
      <family val="1"/>
      <charset val="238"/>
    </font>
    <font>
      <b/>
      <sz val="8"/>
      <color indexed="8"/>
      <name val="Times New Roman"/>
      <family val="1"/>
      <charset val="238"/>
    </font>
    <font>
      <b/>
      <i/>
      <sz val="10"/>
      <color indexed="8"/>
      <name val="Times New Roman"/>
      <family val="1"/>
      <charset val="238"/>
    </font>
    <font>
      <u/>
      <sz val="10"/>
      <color indexed="8"/>
      <name val="Times New Roman"/>
      <family val="1"/>
      <charset val="238"/>
    </font>
    <font>
      <u/>
      <sz val="12"/>
      <color indexed="8"/>
      <name val="Calibri"/>
      <family val="2"/>
      <charset val="238"/>
    </font>
    <font>
      <b/>
      <sz val="10"/>
      <color indexed="8"/>
      <name val="Times New Roman"/>
      <family val="1"/>
      <charset val="238"/>
    </font>
    <font>
      <b/>
      <sz val="10"/>
      <color indexed="8"/>
      <name val="Calibri"/>
      <family val="2"/>
      <charset val="238"/>
    </font>
    <font>
      <b/>
      <i/>
      <sz val="10"/>
      <color indexed="8"/>
      <name val="Calibri"/>
      <family val="2"/>
      <charset val="238"/>
    </font>
    <font>
      <sz val="10"/>
      <color indexed="8"/>
      <name val="Calibri"/>
      <family val="2"/>
      <charset val="238"/>
    </font>
    <font>
      <sz val="9"/>
      <color indexed="8"/>
      <name val="Times New Roman"/>
      <family val="1"/>
      <charset val="238"/>
    </font>
    <font>
      <i/>
      <sz val="9"/>
      <color indexed="8"/>
      <name val="Times New Roman"/>
      <family val="1"/>
      <charset val="238"/>
    </font>
    <font>
      <sz val="10"/>
      <color indexed="8"/>
      <name val="Calibri Light"/>
      <family val="2"/>
      <charset val="238"/>
    </font>
    <font>
      <sz val="10"/>
      <color indexed="8"/>
      <name val="Calibri Light"/>
      <family val="2"/>
      <charset val="238"/>
    </font>
    <font>
      <sz val="10"/>
      <name val="Calibri Light"/>
      <family val="2"/>
      <charset val="238"/>
    </font>
    <font>
      <b/>
      <i/>
      <sz val="8"/>
      <name val="Calibri Light"/>
      <family val="2"/>
      <charset val="238"/>
    </font>
    <font>
      <b/>
      <sz val="12"/>
      <color indexed="8"/>
      <name val="Calibri Light"/>
      <family val="2"/>
      <charset val="238"/>
    </font>
    <font>
      <b/>
      <i/>
      <sz val="11"/>
      <name val="Calibri Light"/>
      <family val="2"/>
      <charset val="238"/>
    </font>
    <font>
      <sz val="10"/>
      <color indexed="10"/>
      <name val="Arial"/>
      <family val="2"/>
      <charset val="238"/>
    </font>
    <font>
      <u/>
      <sz val="11"/>
      <name val="Calibri Light"/>
      <family val="2"/>
      <charset val="238"/>
    </font>
    <font>
      <u/>
      <sz val="12"/>
      <color indexed="8"/>
      <name val="Calibri Light"/>
      <family val="2"/>
      <charset val="238"/>
    </font>
    <font>
      <u/>
      <sz val="12"/>
      <name val="Calibri Light"/>
      <family val="2"/>
      <charset val="238"/>
    </font>
    <font>
      <u/>
      <sz val="12"/>
      <name val="Calibri"/>
      <family val="2"/>
      <charset val="238"/>
    </font>
    <font>
      <u/>
      <sz val="16"/>
      <name val="Calibri"/>
      <family val="2"/>
      <charset val="238"/>
    </font>
    <font>
      <u/>
      <sz val="11"/>
      <name val="Calibri"/>
      <family val="2"/>
      <charset val="238"/>
    </font>
    <font>
      <u/>
      <sz val="14"/>
      <name val="Calibri"/>
      <family val="2"/>
      <charset val="238"/>
    </font>
    <font>
      <sz val="12"/>
      <color indexed="8"/>
      <name val="Calibri Light"/>
      <family val="2"/>
      <charset val="238"/>
    </font>
    <font>
      <b/>
      <sz val="12"/>
      <name val="Calibri Light"/>
      <family val="2"/>
      <charset val="238"/>
    </font>
    <font>
      <sz val="11"/>
      <color indexed="9"/>
      <name val="Calibri Light"/>
      <family val="2"/>
      <charset val="238"/>
    </font>
    <font>
      <u/>
      <sz val="14"/>
      <color indexed="8"/>
      <name val="Calibri"/>
      <family val="2"/>
      <charset val="238"/>
    </font>
    <font>
      <sz val="10.5"/>
      <name val="Calibri Light"/>
      <family val="2"/>
      <charset val="238"/>
    </font>
    <font>
      <b/>
      <sz val="10.5"/>
      <name val="Calibri Light"/>
      <family val="2"/>
      <charset val="238"/>
    </font>
    <font>
      <sz val="11"/>
      <color indexed="8"/>
      <name val="Calibri Light"/>
      <family val="2"/>
      <charset val="238"/>
    </font>
    <font>
      <sz val="14"/>
      <name val="Calibri Light"/>
      <family val="2"/>
      <charset val="238"/>
    </font>
    <font>
      <b/>
      <sz val="14"/>
      <name val="Calibri Light"/>
      <family val="2"/>
      <charset val="238"/>
    </font>
    <font>
      <b/>
      <sz val="11"/>
      <color indexed="9"/>
      <name val="Calibri Light"/>
      <family val="2"/>
      <charset val="238"/>
    </font>
    <font>
      <i/>
      <sz val="11"/>
      <name val="Calibri Light"/>
      <family val="2"/>
      <charset val="238"/>
    </font>
    <font>
      <sz val="12"/>
      <color indexed="8"/>
      <name val="Calibri"/>
      <family val="2"/>
      <charset val="238"/>
    </font>
    <font>
      <u/>
      <sz val="10"/>
      <name val="Calibri"/>
      <family val="2"/>
      <charset val="238"/>
    </font>
    <font>
      <b/>
      <sz val="10"/>
      <color indexed="9"/>
      <name val="Calibri Light"/>
      <family val="2"/>
      <charset val="238"/>
    </font>
    <font>
      <sz val="10"/>
      <color indexed="9"/>
      <name val="Calibri Light"/>
      <family val="2"/>
      <charset val="238"/>
    </font>
    <font>
      <i/>
      <sz val="10"/>
      <name val="Calibri Light"/>
      <family val="2"/>
      <charset val="238"/>
    </font>
    <font>
      <b/>
      <i/>
      <sz val="10"/>
      <name val="Calibri Light"/>
      <family val="2"/>
      <charset val="238"/>
    </font>
    <font>
      <sz val="11"/>
      <color indexed="8"/>
      <name val="Calibri"/>
      <family val="2"/>
      <charset val="238"/>
    </font>
    <font>
      <u/>
      <sz val="16"/>
      <color indexed="8"/>
      <name val="Calibri"/>
      <family val="2"/>
      <charset val="238"/>
    </font>
    <font>
      <sz val="11"/>
      <color indexed="8"/>
      <name val="Calibri Light"/>
      <family val="2"/>
      <charset val="238"/>
    </font>
    <font>
      <b/>
      <sz val="11"/>
      <color indexed="8"/>
      <name val="Calibri Light"/>
      <family val="2"/>
      <charset val="238"/>
    </font>
    <font>
      <b/>
      <i/>
      <sz val="11"/>
      <color indexed="8"/>
      <name val="Calibri Light"/>
      <family val="2"/>
      <charset val="238"/>
    </font>
    <font>
      <u/>
      <sz val="14"/>
      <color indexed="8"/>
      <name val="Calibri Light"/>
      <family val="2"/>
      <charset val="238"/>
    </font>
    <font>
      <u/>
      <sz val="14"/>
      <name val="Calibri Light"/>
      <family val="2"/>
      <charset val="238"/>
    </font>
    <font>
      <i/>
      <sz val="12"/>
      <color indexed="8"/>
      <name val="Calibri Light"/>
      <family val="2"/>
      <charset val="238"/>
    </font>
    <font>
      <sz val="9"/>
      <color indexed="10"/>
      <name val="Arial"/>
      <family val="2"/>
      <charset val="238"/>
    </font>
    <font>
      <u/>
      <sz val="10"/>
      <color indexed="10"/>
      <name val="Arial"/>
      <family val="2"/>
      <charset val="238"/>
    </font>
    <font>
      <sz val="11"/>
      <color indexed="10"/>
      <name val="Calibri Light"/>
      <family val="2"/>
      <charset val="238"/>
    </font>
    <font>
      <sz val="10"/>
      <color indexed="10"/>
      <name val="Arial CE"/>
      <family val="2"/>
      <charset val="238"/>
    </font>
    <font>
      <sz val="8"/>
      <color indexed="10"/>
      <name val="Arial"/>
      <family val="2"/>
      <charset val="238"/>
    </font>
    <font>
      <sz val="9"/>
      <color indexed="10"/>
      <name val="Arial CE"/>
      <family val="2"/>
      <charset val="238"/>
    </font>
    <font>
      <b/>
      <sz val="9"/>
      <color indexed="10"/>
      <name val="Arial CE"/>
      <family val="2"/>
      <charset val="238"/>
    </font>
    <font>
      <b/>
      <u/>
      <sz val="9"/>
      <color indexed="10"/>
      <name val="Arial CE"/>
      <family val="2"/>
      <charset val="238"/>
    </font>
    <font>
      <i/>
      <sz val="10"/>
      <color indexed="10"/>
      <name val="Arial CE"/>
      <family val="2"/>
      <charset val="238"/>
    </font>
    <font>
      <b/>
      <i/>
      <sz val="10"/>
      <name val="Calibri"/>
      <family val="2"/>
      <charset val="238"/>
    </font>
    <font>
      <sz val="9"/>
      <color indexed="10"/>
      <name val="Arial CE"/>
      <charset val="238"/>
    </font>
    <font>
      <u/>
      <sz val="10.5"/>
      <name val="Calibri Light"/>
      <family val="2"/>
      <charset val="238"/>
    </font>
    <font>
      <sz val="8"/>
      <name val="Calibri Light"/>
      <family val="2"/>
      <charset val="238"/>
    </font>
    <font>
      <b/>
      <sz val="8"/>
      <name val="Calibri Light"/>
      <family val="2"/>
      <charset val="238"/>
    </font>
    <font>
      <b/>
      <sz val="10"/>
      <name val="Calibri"/>
      <family val="2"/>
      <charset val="238"/>
    </font>
    <font>
      <sz val="11"/>
      <color theme="1"/>
      <name val="Calibri"/>
      <family val="2"/>
      <charset val="238"/>
      <scheme val="minor"/>
    </font>
    <font>
      <sz val="11"/>
      <color theme="1"/>
      <name val="Czcionka tekstu podstawowego"/>
      <family val="2"/>
      <charset val="238"/>
    </font>
    <font>
      <sz val="10"/>
      <color rgb="FF000000"/>
      <name val="Arial CE"/>
      <charset val="238"/>
    </font>
    <font>
      <sz val="10"/>
      <color rgb="FF000000"/>
      <name val="Arial1"/>
      <charset val="238"/>
    </font>
    <font>
      <u/>
      <sz val="11"/>
      <color indexed="8"/>
      <name val="Calibri Light"/>
      <family val="2"/>
      <charset val="238"/>
    </font>
    <font>
      <sz val="9"/>
      <name val="Ubuntu Light"/>
      <family val="2"/>
      <charset val="238"/>
    </font>
    <font>
      <b/>
      <sz val="9"/>
      <name val="Ubuntu Light"/>
      <family val="2"/>
      <charset val="238"/>
    </font>
    <font>
      <i/>
      <u/>
      <sz val="9"/>
      <name val="Ubuntu Light"/>
      <family val="2"/>
      <charset val="238"/>
    </font>
    <font>
      <b/>
      <i/>
      <sz val="8"/>
      <name val="Arial CE"/>
      <family val="2"/>
      <charset val="238"/>
    </font>
    <font>
      <b/>
      <sz val="8"/>
      <name val="Arial CE"/>
      <family val="2"/>
      <charset val="238"/>
    </font>
    <font>
      <b/>
      <sz val="9"/>
      <color indexed="8"/>
      <name val="Calibri"/>
      <family val="2"/>
      <charset val="238"/>
    </font>
    <font>
      <b/>
      <u/>
      <sz val="9"/>
      <name val="Arial"/>
      <family val="2"/>
      <charset val="238"/>
    </font>
    <font>
      <u/>
      <sz val="9"/>
      <color indexed="8"/>
      <name val="Calibri"/>
      <family val="2"/>
      <charset val="238"/>
    </font>
    <font>
      <i/>
      <u/>
      <sz val="9"/>
      <name val="Arial"/>
      <family val="2"/>
      <charset val="238"/>
    </font>
    <font>
      <u/>
      <sz val="9"/>
      <name val="Calibri"/>
      <family val="2"/>
      <charset val="238"/>
    </font>
    <font>
      <sz val="11"/>
      <name val="Arial"/>
      <family val="2"/>
      <charset val="238"/>
    </font>
    <font>
      <i/>
      <sz val="11"/>
      <name val="Arial CE"/>
      <family val="2"/>
      <charset val="238"/>
    </font>
    <font>
      <u/>
      <sz val="11"/>
      <color indexed="8"/>
      <name val="Calibri"/>
      <family val="2"/>
      <charset val="238"/>
    </font>
    <font>
      <b/>
      <i/>
      <u/>
      <sz val="9"/>
      <name val="Ubuntu Light"/>
      <family val="2"/>
      <charset val="238"/>
    </font>
    <font>
      <i/>
      <sz val="9"/>
      <name val="Ubuntu Light"/>
      <family val="2"/>
      <charset val="238"/>
    </font>
    <font>
      <sz val="9"/>
      <color indexed="8"/>
      <name val="Arial"/>
      <family val="2"/>
      <charset val="238"/>
    </font>
    <font>
      <sz val="9"/>
      <color indexed="8"/>
      <name val="Calibri Light"/>
      <family val="2"/>
      <charset val="238"/>
    </font>
    <font>
      <u/>
      <sz val="9"/>
      <name val="Arial CE"/>
      <charset val="238"/>
    </font>
    <font>
      <b/>
      <i/>
      <sz val="9"/>
      <name val="Calibri"/>
      <family val="2"/>
      <charset val="238"/>
    </font>
    <font>
      <b/>
      <u/>
      <sz val="10"/>
      <name val="Ubuntu Light"/>
      <family val="2"/>
      <charset val="238"/>
    </font>
    <font>
      <b/>
      <u/>
      <sz val="8"/>
      <name val="Arial CE"/>
      <family val="2"/>
      <charset val="238"/>
    </font>
    <font>
      <u/>
      <sz val="8"/>
      <name val="Calibri"/>
      <family val="2"/>
      <charset val="238"/>
    </font>
    <font>
      <i/>
      <u/>
      <sz val="8"/>
      <name val="Arial CE"/>
      <family val="2"/>
      <charset val="238"/>
    </font>
    <font>
      <i/>
      <sz val="8"/>
      <name val="Arial CE"/>
      <family val="2"/>
      <charset val="238"/>
    </font>
    <font>
      <sz val="8"/>
      <color indexed="8"/>
      <name val="Calibri Light"/>
      <family val="2"/>
      <charset val="238"/>
    </font>
    <font>
      <u/>
      <sz val="9"/>
      <name val="Calibri Light"/>
      <family val="2"/>
      <charset val="238"/>
    </font>
    <font>
      <b/>
      <sz val="9"/>
      <name val="Calibri"/>
      <family val="2"/>
      <charset val="238"/>
    </font>
    <font>
      <sz val="9"/>
      <color indexed="9"/>
      <name val="Arial"/>
      <family val="2"/>
      <charset val="238"/>
    </font>
    <font>
      <i/>
      <sz val="8"/>
      <name val="Arial"/>
      <family val="2"/>
      <charset val="238"/>
    </font>
    <font>
      <u/>
      <sz val="8"/>
      <name val="Arial"/>
      <family val="2"/>
      <charset val="238"/>
    </font>
    <font>
      <u/>
      <sz val="8"/>
      <color indexed="10"/>
      <name val="Arial"/>
      <family val="2"/>
      <charset val="238"/>
    </font>
    <font>
      <u/>
      <sz val="9"/>
      <color indexed="10"/>
      <name val="Arial"/>
      <family val="2"/>
      <charset val="238"/>
    </font>
    <font>
      <u/>
      <sz val="9"/>
      <color indexed="10"/>
      <name val="Calibri Light"/>
      <family val="2"/>
      <charset val="238"/>
    </font>
    <font>
      <b/>
      <i/>
      <sz val="9"/>
      <name val="Calibri Light"/>
      <family val="2"/>
      <charset val="238"/>
    </font>
    <font>
      <b/>
      <i/>
      <sz val="8"/>
      <color indexed="8"/>
      <name val="Arial"/>
      <family val="2"/>
      <charset val="238"/>
    </font>
    <font>
      <u/>
      <sz val="8"/>
      <color indexed="8"/>
      <name val="Arial"/>
      <family val="2"/>
      <charset val="238"/>
    </font>
    <font>
      <i/>
      <u/>
      <sz val="8"/>
      <name val="Arial"/>
      <family val="2"/>
      <charset val="238"/>
    </font>
    <font>
      <b/>
      <sz val="9"/>
      <color indexed="8"/>
      <name val="Calibri Light"/>
      <family val="2"/>
      <charset val="238"/>
    </font>
    <font>
      <b/>
      <u/>
      <sz val="9"/>
      <color indexed="8"/>
      <name val="Calibri Light"/>
      <family val="2"/>
      <charset val="238"/>
    </font>
    <font>
      <b/>
      <i/>
      <sz val="10"/>
      <name val="Arial CE"/>
      <charset val="238"/>
    </font>
    <font>
      <b/>
      <u/>
      <sz val="9"/>
      <name val="Arial CE"/>
      <charset val="238"/>
    </font>
    <font>
      <i/>
      <sz val="9"/>
      <name val="Arial CE"/>
      <charset val="238"/>
    </font>
    <font>
      <b/>
      <sz val="9"/>
      <color theme="1"/>
      <name val="Ubuntu"/>
      <family val="2"/>
      <charset val="238"/>
    </font>
  </fonts>
  <fills count="46">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27"/>
        <bgColor indexed="41"/>
      </patternFill>
    </fill>
    <fill>
      <patternFill patternType="solid">
        <fgColor indexed="31"/>
        <bgColor indexed="22"/>
      </patternFill>
    </fill>
    <fill>
      <patternFill patternType="solid">
        <fgColor indexed="47"/>
        <bgColor indexed="22"/>
      </patternFill>
    </fill>
    <fill>
      <patternFill patternType="solid">
        <fgColor indexed="45"/>
        <bgColor indexed="29"/>
      </patternFill>
    </fill>
    <fill>
      <patternFill patternType="solid">
        <fgColor indexed="9"/>
        <bgColor indexed="26"/>
      </patternFill>
    </fill>
    <fill>
      <patternFill patternType="solid">
        <fgColor indexed="42"/>
        <bgColor indexed="27"/>
      </patternFill>
    </fill>
    <fill>
      <patternFill patternType="solid">
        <fgColor indexed="26"/>
        <bgColor indexed="9"/>
      </patternFill>
    </fill>
    <fill>
      <patternFill patternType="solid">
        <fgColor indexed="46"/>
        <bgColor indexed="24"/>
      </patternFill>
    </fill>
    <fill>
      <patternFill patternType="solid">
        <fgColor indexed="44"/>
      </patternFill>
    </fill>
    <fill>
      <patternFill patternType="solid">
        <fgColor indexed="22"/>
      </patternFill>
    </fill>
    <fill>
      <patternFill patternType="solid">
        <fgColor indexed="43"/>
      </patternFill>
    </fill>
    <fill>
      <patternFill patternType="solid">
        <fgColor indexed="44"/>
        <bgColor indexed="31"/>
      </patternFill>
    </fill>
    <fill>
      <patternFill patternType="solid">
        <fgColor indexed="29"/>
        <bgColor indexed="45"/>
      </patternFill>
    </fill>
    <fill>
      <patternFill patternType="solid">
        <fgColor indexed="22"/>
        <bgColor indexed="31"/>
      </patternFill>
    </fill>
    <fill>
      <patternFill patternType="solid">
        <fgColor indexed="11"/>
        <bgColor indexed="49"/>
      </patternFill>
    </fill>
    <fill>
      <patternFill patternType="solid">
        <fgColor indexed="43"/>
        <bgColor indexed="26"/>
      </patternFill>
    </fill>
    <fill>
      <patternFill patternType="solid">
        <fgColor indexed="51"/>
        <bgColor indexed="13"/>
      </patternFill>
    </fill>
    <fill>
      <patternFill patternType="solid">
        <fgColor indexed="49"/>
      </patternFill>
    </fill>
    <fill>
      <patternFill patternType="solid">
        <fgColor indexed="57"/>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7"/>
        <bgColor indexed="21"/>
      </patternFill>
    </fill>
    <fill>
      <patternFill patternType="solid">
        <fgColor indexed="52"/>
        <bgColor indexed="51"/>
      </patternFill>
    </fill>
    <fill>
      <patternFill patternType="solid">
        <fgColor indexed="53"/>
        <bgColor indexed="52"/>
      </patternFill>
    </fill>
    <fill>
      <patternFill patternType="solid">
        <fgColor indexed="55"/>
        <bgColor indexed="23"/>
      </patternFill>
    </fill>
    <fill>
      <patternFill patternType="solid">
        <fgColor indexed="62"/>
        <bgColor indexed="28"/>
      </patternFill>
    </fill>
    <fill>
      <patternFill patternType="solid">
        <fgColor indexed="62"/>
        <bgColor indexed="56"/>
      </patternFill>
    </fill>
    <fill>
      <patternFill patternType="solid">
        <fgColor indexed="10"/>
        <bgColor indexed="25"/>
      </patternFill>
    </fill>
    <fill>
      <patternFill patternType="solid">
        <fgColor indexed="53"/>
      </patternFill>
    </fill>
    <fill>
      <patternFill patternType="solid">
        <fgColor indexed="10"/>
        <bgColor indexed="60"/>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9"/>
        <bgColor indexed="9"/>
      </patternFill>
    </fill>
    <fill>
      <patternFill patternType="solid">
        <fgColor indexed="9"/>
        <bgColor indexed="22"/>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bottom style="thin">
        <color indexed="8"/>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13">
    <xf numFmtId="0" fontId="0" fillId="0" borderId="0"/>
    <xf numFmtId="0" fontId="4" fillId="8"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 fillId="19" borderId="0" applyNumberFormat="0" applyBorder="0" applyAlignment="0" applyProtection="0"/>
    <xf numFmtId="0" fontId="5" fillId="2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3" borderId="0" applyNumberFormat="0" applyBorder="0" applyAlignment="0" applyProtection="0"/>
    <xf numFmtId="0" fontId="5" fillId="2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25" borderId="0" applyNumberFormat="0" applyBorder="0" applyAlignment="0" applyProtection="0"/>
    <xf numFmtId="0" fontId="71"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71" fillId="38"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9" borderId="0" applyNumberFormat="0" applyBorder="0" applyAlignment="0" applyProtection="0"/>
    <xf numFmtId="0" fontId="71" fillId="30"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0" borderId="0" applyNumberFormat="0" applyBorder="0" applyAlignment="0" applyProtection="0"/>
    <xf numFmtId="0" fontId="71"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71" fillId="29"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26" borderId="0" applyNumberFormat="0" applyBorder="0" applyAlignment="0" applyProtection="0"/>
    <xf numFmtId="0" fontId="71" fillId="32" borderId="0" applyNumberFormat="0" applyBorder="0" applyAlignment="0" applyProtection="0"/>
    <xf numFmtId="0" fontId="6" fillId="10" borderId="1" applyNumberFormat="0" applyAlignment="0" applyProtection="0"/>
    <xf numFmtId="0" fontId="6" fillId="10" borderId="1" applyNumberFormat="0" applyAlignment="0" applyProtection="0"/>
    <xf numFmtId="0" fontId="6" fillId="3" borderId="1" applyNumberFormat="0" applyAlignment="0" applyProtection="0"/>
    <xf numFmtId="0" fontId="72" fillId="10" borderId="1" applyNumberFormat="0" applyAlignment="0" applyProtection="0"/>
    <xf numFmtId="0" fontId="7" fillId="21" borderId="3" applyNumberFormat="0" applyAlignment="0" applyProtection="0"/>
    <xf numFmtId="0" fontId="7" fillId="21" borderId="3" applyNumberFormat="0" applyAlignment="0" applyProtection="0"/>
    <xf numFmtId="0" fontId="7" fillId="17" borderId="3" applyNumberFormat="0" applyAlignment="0" applyProtection="0"/>
    <xf numFmtId="0" fontId="73" fillId="21" borderId="3" applyNumberFormat="0" applyAlignment="0" applyProtection="0"/>
    <xf numFmtId="0" fontId="8" fillId="13" borderId="0" applyNumberFormat="0" applyBorder="0" applyAlignment="0" applyProtection="0"/>
    <xf numFmtId="0" fontId="8" fillId="13" borderId="0" applyNumberFormat="0" applyBorder="0" applyAlignment="0" applyProtection="0"/>
    <xf numFmtId="0" fontId="8" fillId="7" borderId="0" applyNumberFormat="0" applyBorder="0" applyAlignment="0" applyProtection="0"/>
    <xf numFmtId="43" fontId="2"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84" fillId="0" borderId="0"/>
    <xf numFmtId="0" fontId="3" fillId="0" borderId="0"/>
    <xf numFmtId="175" fontId="85" fillId="0" borderId="0"/>
    <xf numFmtId="0" fontId="86" fillId="0" borderId="0">
      <alignment horizontal="center"/>
    </xf>
    <xf numFmtId="0" fontId="86" fillId="0" borderId="0">
      <alignment horizontal="center" textRotation="90"/>
    </xf>
    <xf numFmtId="0" fontId="9" fillId="0" borderId="7" applyNumberFormat="0" applyFill="0" applyAlignment="0" applyProtection="0"/>
    <xf numFmtId="0" fontId="9" fillId="0" borderId="7" applyNumberFormat="0" applyFill="0" applyAlignment="0" applyProtection="0"/>
    <xf numFmtId="0" fontId="74" fillId="0" borderId="7" applyNumberFormat="0" applyFill="0" applyAlignment="0" applyProtection="0"/>
    <xf numFmtId="0" fontId="10" fillId="33" borderId="2" applyNumberFormat="0" applyAlignment="0" applyProtection="0"/>
    <xf numFmtId="0" fontId="10" fillId="33" borderId="2" applyNumberFormat="0" applyAlignment="0" applyProtection="0"/>
    <xf numFmtId="0" fontId="10" fillId="39" borderId="2" applyNumberFormat="0" applyAlignment="0" applyProtection="0"/>
    <xf numFmtId="0" fontId="75" fillId="33" borderId="2" applyNumberFormat="0" applyAlignment="0" applyProtection="0"/>
    <xf numFmtId="0" fontId="21" fillId="0" borderId="8" applyNumberFormat="0" applyFill="0" applyAlignment="0" applyProtection="0"/>
    <xf numFmtId="0" fontId="21" fillId="0" borderId="8" applyNumberFormat="0" applyFill="0" applyAlignment="0" applyProtection="0"/>
    <xf numFmtId="0" fontId="11" fillId="0" borderId="4" applyNumberFormat="0" applyFill="0" applyAlignment="0" applyProtection="0"/>
    <xf numFmtId="0" fontId="76"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2" fillId="0" borderId="5" applyNumberFormat="0" applyFill="0" applyAlignment="0" applyProtection="0"/>
    <xf numFmtId="0" fontId="77"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13" fillId="0" borderId="6" applyNumberFormat="0" applyFill="0" applyAlignment="0" applyProtection="0"/>
    <xf numFmtId="0" fontId="78"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78" fillId="0" borderId="0" applyNumberFormat="0" applyFill="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8" borderId="0" applyNumberFormat="0" applyBorder="0" applyAlignment="0" applyProtection="0"/>
    <xf numFmtId="0" fontId="66" fillId="0" borderId="0"/>
    <xf numFmtId="0" fontId="66" fillId="0" borderId="0"/>
    <xf numFmtId="0" fontId="66" fillId="0" borderId="0"/>
    <xf numFmtId="0" fontId="195" fillId="0" borderId="0"/>
    <xf numFmtId="0" fontId="196" fillId="0" borderId="0"/>
    <xf numFmtId="0" fontId="66" fillId="0" borderId="0"/>
    <xf numFmtId="0" fontId="3" fillId="0" borderId="0"/>
    <xf numFmtId="0" fontId="3" fillId="0" borderId="0"/>
    <xf numFmtId="0" fontId="3" fillId="0" borderId="0"/>
    <xf numFmtId="0" fontId="197" fillId="0" borderId="0" applyNumberFormat="0" applyBorder="0" applyProtection="0"/>
    <xf numFmtId="0" fontId="3" fillId="0" borderId="0"/>
    <xf numFmtId="0" fontId="66" fillId="0" borderId="0"/>
    <xf numFmtId="0" fontId="66" fillId="0" borderId="0"/>
    <xf numFmtId="0" fontId="197" fillId="0" borderId="0" applyNumberFormat="0" applyBorder="0" applyProtection="0"/>
    <xf numFmtId="0" fontId="3" fillId="0" borderId="0"/>
    <xf numFmtId="0" fontId="66" fillId="0" borderId="0"/>
    <xf numFmtId="0" fontId="66" fillId="0" borderId="0"/>
    <xf numFmtId="0" fontId="66" fillId="0" borderId="0"/>
    <xf numFmtId="0" fontId="66" fillId="0" borderId="0"/>
    <xf numFmtId="0" fontId="66" fillId="0" borderId="0"/>
    <xf numFmtId="0" fontId="198" fillId="0" borderId="0" applyNumberFormat="0" applyBorder="0" applyProtection="0"/>
    <xf numFmtId="0" fontId="4" fillId="0" borderId="0"/>
    <xf numFmtId="0" fontId="3" fillId="0" borderId="0"/>
    <xf numFmtId="0" fontId="66" fillId="0" borderId="0"/>
    <xf numFmtId="0" fontId="3" fillId="0" borderId="0"/>
    <xf numFmtId="0" fontId="66" fillId="0" borderId="0"/>
    <xf numFmtId="0" fontId="3" fillId="0" borderId="0"/>
    <xf numFmtId="0" fontId="3" fillId="0" borderId="0"/>
    <xf numFmtId="0" fontId="66" fillId="0" borderId="0"/>
    <xf numFmtId="0" fontId="3" fillId="0" borderId="0"/>
    <xf numFmtId="0" fontId="15" fillId="21" borderId="1" applyNumberFormat="0" applyAlignment="0" applyProtection="0"/>
    <xf numFmtId="0" fontId="15" fillId="21" borderId="1" applyNumberFormat="0" applyAlignment="0" applyProtection="0"/>
    <xf numFmtId="0" fontId="15" fillId="17" borderId="1" applyNumberFormat="0" applyAlignment="0" applyProtection="0"/>
    <xf numFmtId="0" fontId="79" fillId="21" borderId="1" applyNumberFormat="0" applyAlignment="0" applyProtection="0"/>
    <xf numFmtId="9" fontId="66" fillId="0" borderId="0" applyFill="0" applyBorder="0" applyAlignment="0" applyProtection="0"/>
    <xf numFmtId="0" fontId="87" fillId="0" borderId="0"/>
    <xf numFmtId="176" fontId="87" fillId="0" borderId="0"/>
    <xf numFmtId="0" fontId="16" fillId="0" borderId="12" applyNumberFormat="0" applyFill="0" applyAlignment="0" applyProtection="0"/>
    <xf numFmtId="0" fontId="16" fillId="0" borderId="12" applyNumberFormat="0" applyFill="0" applyAlignment="0" applyProtection="0"/>
    <xf numFmtId="0" fontId="16" fillId="0" borderId="13" applyNumberFormat="0" applyFill="0" applyAlignment="0" applyProtection="0"/>
    <xf numFmtId="0" fontId="80" fillId="0" borderId="12"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66" fillId="14" borderId="11" applyNumberFormat="0" applyAlignment="0" applyProtection="0"/>
    <xf numFmtId="0" fontId="66" fillId="14" borderId="11" applyNumberFormat="0" applyAlignment="0" applyProtection="0"/>
    <xf numFmtId="0" fontId="66" fillId="5" borderId="11" applyNumberFormat="0" applyFont="0" applyAlignment="0" applyProtection="0"/>
    <xf numFmtId="165" fontId="66" fillId="0" borderId="0" applyFill="0" applyBorder="0" applyAlignment="0" applyProtection="0"/>
    <xf numFmtId="174" fontId="66" fillId="0" borderId="0" applyFont="0" applyFill="0" applyBorder="0" applyAlignment="0" applyProtection="0"/>
    <xf numFmtId="173" fontId="66" fillId="0" borderId="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42" borderId="0" applyNumberFormat="0" applyBorder="0" applyAlignment="0" applyProtection="0"/>
    <xf numFmtId="0" fontId="1" fillId="0" borderId="0"/>
    <xf numFmtId="0" fontId="2" fillId="0" borderId="0"/>
    <xf numFmtId="0" fontId="2" fillId="0" borderId="0"/>
  </cellStyleXfs>
  <cellXfs count="1215">
    <xf numFmtId="0" fontId="0" fillId="0" borderId="0" xfId="0"/>
    <xf numFmtId="0" fontId="66" fillId="0" borderId="0" xfId="176"/>
    <xf numFmtId="0" fontId="25" fillId="0" borderId="0" xfId="0" applyFont="1" applyAlignment="1">
      <alignment wrapText="1"/>
    </xf>
    <xf numFmtId="0" fontId="3" fillId="0" borderId="0" xfId="177" applyFont="1"/>
    <xf numFmtId="0" fontId="26" fillId="0" borderId="0" xfId="165" applyFont="1" applyBorder="1"/>
    <xf numFmtId="0" fontId="27" fillId="12" borderId="0" xfId="0" applyFont="1" applyFill="1" applyBorder="1"/>
    <xf numFmtId="0" fontId="28" fillId="0" borderId="0" xfId="165" applyFont="1"/>
    <xf numFmtId="0" fontId="29" fillId="0" borderId="0" xfId="176" applyFont="1" applyFill="1"/>
    <xf numFmtId="0" fontId="26" fillId="0" borderId="0" xfId="165" applyFont="1"/>
    <xf numFmtId="0" fontId="30" fillId="0" borderId="0" xfId="165" applyFont="1" applyAlignment="1">
      <alignment horizontal="center"/>
    </xf>
    <xf numFmtId="0" fontId="31" fillId="0" borderId="0" xfId="176" applyFont="1" applyAlignment="1"/>
    <xf numFmtId="0" fontId="3" fillId="0" borderId="0" xfId="178"/>
    <xf numFmtId="0" fontId="0" fillId="0" borderId="0" xfId="165" applyFont="1"/>
    <xf numFmtId="0" fontId="32" fillId="0" borderId="0" xfId="165" applyFont="1"/>
    <xf numFmtId="0" fontId="33" fillId="0" borderId="0" xfId="165" applyFont="1" applyAlignment="1">
      <alignment horizontal="right"/>
    </xf>
    <xf numFmtId="0" fontId="33" fillId="0" borderId="0" xfId="165" applyFont="1" applyAlignment="1">
      <alignment horizontal="left"/>
    </xf>
    <xf numFmtId="0" fontId="33" fillId="0" borderId="0" xfId="165" applyFont="1" applyBorder="1" applyAlignment="1">
      <alignment horizontal="left"/>
    </xf>
    <xf numFmtId="0" fontId="35" fillId="0" borderId="0" xfId="165" applyFont="1"/>
    <xf numFmtId="0" fontId="35" fillId="0" borderId="0" xfId="165" applyFont="1" applyAlignment="1">
      <alignment horizontal="center"/>
    </xf>
    <xf numFmtId="0" fontId="32" fillId="0" borderId="0" xfId="165" applyFont="1" applyFill="1"/>
    <xf numFmtId="0" fontId="33" fillId="0" borderId="0" xfId="162" applyFont="1" applyFill="1" applyBorder="1"/>
    <xf numFmtId="0" fontId="36" fillId="0" borderId="0" xfId="162" applyFont="1" applyFill="1" applyBorder="1"/>
    <xf numFmtId="0" fontId="0" fillId="0" borderId="0" xfId="166" applyFont="1"/>
    <xf numFmtId="0" fontId="32" fillId="0" borderId="0" xfId="166" applyFont="1"/>
    <xf numFmtId="0" fontId="30" fillId="0" borderId="0" xfId="166" applyFont="1"/>
    <xf numFmtId="166" fontId="37" fillId="0" borderId="14" xfId="165" applyNumberFormat="1" applyFont="1" applyFill="1" applyBorder="1" applyAlignment="1">
      <alignment horizontal="center" vertical="center" wrapText="1"/>
    </xf>
    <xf numFmtId="0" fontId="37" fillId="0" borderId="14" xfId="165" applyNumberFormat="1" applyFont="1" applyFill="1" applyBorder="1" applyAlignment="1">
      <alignment horizontal="center" vertical="center" wrapText="1"/>
    </xf>
    <xf numFmtId="0" fontId="40" fillId="0" borderId="0" xfId="165" applyFont="1" applyBorder="1"/>
    <xf numFmtId="0" fontId="41" fillId="0" borderId="0" xfId="0" applyFont="1" applyFill="1"/>
    <xf numFmtId="0" fontId="3" fillId="0" borderId="0" xfId="0" applyFont="1" applyFill="1"/>
    <xf numFmtId="0" fontId="0" fillId="0" borderId="0" xfId="0" applyFill="1"/>
    <xf numFmtId="0" fontId="27" fillId="0" borderId="0" xfId="0" applyFont="1" applyFill="1"/>
    <xf numFmtId="0" fontId="35" fillId="0" borderId="0" xfId="0" applyFont="1" applyFill="1"/>
    <xf numFmtId="0" fontId="3" fillId="0" borderId="0" xfId="0" applyFont="1"/>
    <xf numFmtId="0" fontId="3" fillId="0" borderId="0" xfId="177" applyFont="1" applyFill="1" applyBorder="1" applyAlignment="1">
      <alignment horizontal="center"/>
    </xf>
    <xf numFmtId="0" fontId="32" fillId="0" borderId="0" xfId="0" applyFont="1"/>
    <xf numFmtId="0" fontId="42" fillId="0" borderId="0" xfId="0" applyFont="1" applyBorder="1" applyAlignment="1">
      <alignment horizontal="center" vertical="top"/>
    </xf>
    <xf numFmtId="0" fontId="3" fillId="0" borderId="0" xfId="177" applyFill="1" applyBorder="1"/>
    <xf numFmtId="0" fontId="25" fillId="0" borderId="0" xfId="0" applyFont="1"/>
    <xf numFmtId="0" fontId="25" fillId="0" borderId="0" xfId="0" applyFont="1" applyAlignment="1">
      <alignment horizontal="center"/>
    </xf>
    <xf numFmtId="168" fontId="25" fillId="0" borderId="0" xfId="0" applyNumberFormat="1" applyFont="1" applyAlignment="1">
      <alignment horizontal="center"/>
    </xf>
    <xf numFmtId="168" fontId="43" fillId="0" borderId="0" xfId="177" applyNumberFormat="1" applyFont="1" applyFill="1" applyBorder="1"/>
    <xf numFmtId="0" fontId="44" fillId="0" borderId="0" xfId="168" applyFont="1"/>
    <xf numFmtId="0" fontId="44" fillId="0" borderId="0" xfId="152" applyFont="1"/>
    <xf numFmtId="0" fontId="32" fillId="0" borderId="0" xfId="167" applyNumberFormat="1" applyFont="1" applyFill="1" applyBorder="1" applyAlignment="1" applyProtection="1">
      <protection locked="0"/>
    </xf>
    <xf numFmtId="0" fontId="0" fillId="0" borderId="0" xfId="0" applyFont="1" applyFill="1"/>
    <xf numFmtId="0" fontId="44" fillId="0" borderId="0" xfId="168" applyNumberFormat="1" applyFont="1" applyFill="1" applyBorder="1" applyAlignment="1" applyProtection="1">
      <protection locked="0"/>
    </xf>
    <xf numFmtId="0" fontId="44" fillId="0" borderId="0" xfId="168" applyNumberFormat="1" applyFont="1" applyFill="1" applyBorder="1" applyAlignment="1" applyProtection="1">
      <alignment horizontal="left"/>
      <protection locked="0"/>
    </xf>
    <xf numFmtId="0" fontId="0" fillId="0" borderId="0" xfId="0" applyAlignment="1">
      <alignment horizontal="center"/>
    </xf>
    <xf numFmtId="0" fontId="66" fillId="0" borderId="0" xfId="170" applyFill="1"/>
    <xf numFmtId="0" fontId="35" fillId="0" borderId="0" xfId="0" applyFont="1" applyFill="1" applyAlignment="1">
      <alignment horizontal="left"/>
    </xf>
    <xf numFmtId="0" fontId="3" fillId="0" borderId="0" xfId="177"/>
    <xf numFmtId="0" fontId="26" fillId="0" borderId="0" xfId="161" applyFont="1" applyBorder="1"/>
    <xf numFmtId="0" fontId="28" fillId="0" borderId="0" xfId="161" applyFont="1"/>
    <xf numFmtId="0" fontId="26" fillId="0" borderId="0" xfId="161" applyFont="1"/>
    <xf numFmtId="0" fontId="30" fillId="0" borderId="0" xfId="161" applyFont="1" applyAlignment="1">
      <alignment horizontal="center"/>
    </xf>
    <xf numFmtId="0" fontId="26" fillId="0" borderId="0" xfId="161" applyFont="1" applyAlignment="1">
      <alignment horizontal="center"/>
    </xf>
    <xf numFmtId="0" fontId="3" fillId="0" borderId="0" xfId="177" applyFont="1" applyAlignment="1">
      <alignment horizontal="left"/>
    </xf>
    <xf numFmtId="0" fontId="33" fillId="0" borderId="0" xfId="161" applyFont="1" applyBorder="1" applyAlignment="1"/>
    <xf numFmtId="0" fontId="35" fillId="0" borderId="0" xfId="161" applyFont="1"/>
    <xf numFmtId="0" fontId="29" fillId="0" borderId="0" xfId="0" applyFont="1" applyFill="1"/>
    <xf numFmtId="0" fontId="31" fillId="0" borderId="0" xfId="0" applyFont="1" applyAlignment="1"/>
    <xf numFmtId="0" fontId="34" fillId="0" borderId="0" xfId="0" applyFont="1" applyFill="1"/>
    <xf numFmtId="0" fontId="3" fillId="0" borderId="0" xfId="161" applyFont="1"/>
    <xf numFmtId="0" fontId="32" fillId="0" borderId="0" xfId="161" applyFont="1"/>
    <xf numFmtId="0" fontId="33" fillId="0" borderId="0" xfId="161" applyFont="1" applyAlignment="1">
      <alignment horizontal="right"/>
    </xf>
    <xf numFmtId="0" fontId="45" fillId="0" borderId="0" xfId="161" applyFont="1" applyFill="1"/>
    <xf numFmtId="0" fontId="35" fillId="0" borderId="0" xfId="161" applyFont="1" applyAlignment="1">
      <alignment horizontal="center"/>
    </xf>
    <xf numFmtId="0" fontId="32" fillId="0" borderId="0" xfId="161" applyFont="1" applyFill="1"/>
    <xf numFmtId="0" fontId="32" fillId="0" borderId="0" xfId="166" applyFont="1" applyBorder="1"/>
    <xf numFmtId="0" fontId="3" fillId="0" borderId="0" xfId="166" applyFont="1"/>
    <xf numFmtId="0" fontId="32" fillId="12" borderId="0" xfId="163" applyFont="1" applyFill="1" applyBorder="1"/>
    <xf numFmtId="0" fontId="36" fillId="12" borderId="0" xfId="163" applyFont="1" applyFill="1" applyBorder="1"/>
    <xf numFmtId="0" fontId="30" fillId="12" borderId="0" xfId="163" applyFont="1" applyFill="1"/>
    <xf numFmtId="0" fontId="30" fillId="12" borderId="0" xfId="163" applyFont="1" applyFill="1" applyAlignment="1">
      <alignment horizontal="center"/>
    </xf>
    <xf numFmtId="0" fontId="32" fillId="12" borderId="0" xfId="163" applyFont="1" applyFill="1"/>
    <xf numFmtId="0" fontId="32" fillId="0" borderId="0" xfId="177" applyFont="1"/>
    <xf numFmtId="0" fontId="40" fillId="0" borderId="0" xfId="161" applyFont="1" applyBorder="1"/>
    <xf numFmtId="0" fontId="3" fillId="0" borderId="0" xfId="177" applyFont="1" applyBorder="1"/>
    <xf numFmtId="0" fontId="39" fillId="0" borderId="0" xfId="177" applyFont="1"/>
    <xf numFmtId="0" fontId="25" fillId="0" borderId="0" xfId="0" applyFont="1" applyAlignment="1"/>
    <xf numFmtId="0" fontId="66" fillId="0" borderId="0" xfId="166" applyBorder="1"/>
    <xf numFmtId="0" fontId="47" fillId="0" borderId="0" xfId="166" applyFont="1"/>
    <xf numFmtId="0" fontId="40" fillId="0" borderId="0" xfId="161" applyFont="1" applyFill="1" applyBorder="1"/>
    <xf numFmtId="0" fontId="3" fillId="0" borderId="0" xfId="161" applyFont="1" applyFill="1" applyBorder="1"/>
    <xf numFmtId="0" fontId="46" fillId="0" borderId="0" xfId="161" applyFont="1" applyFill="1" applyBorder="1" applyAlignment="1"/>
    <xf numFmtId="0" fontId="35" fillId="0" borderId="0" xfId="161" applyFont="1" applyFill="1" applyBorder="1"/>
    <xf numFmtId="0" fontId="3" fillId="0" borderId="0" xfId="161" applyFill="1" applyBorder="1"/>
    <xf numFmtId="0" fontId="48" fillId="0" borderId="0" xfId="161" applyFont="1" applyFill="1" applyBorder="1"/>
    <xf numFmtId="0" fontId="3" fillId="0" borderId="0" xfId="163" applyFont="1" applyFill="1" applyBorder="1"/>
    <xf numFmtId="0" fontId="3" fillId="0" borderId="0" xfId="177" applyFont="1" applyFill="1" applyBorder="1" applyAlignment="1">
      <alignment horizontal="center" wrapText="1"/>
    </xf>
    <xf numFmtId="0" fontId="3" fillId="0" borderId="0" xfId="177" applyFont="1" applyFill="1" applyBorder="1" applyAlignment="1">
      <alignment horizontal="left"/>
    </xf>
    <xf numFmtId="0" fontId="3" fillId="0" borderId="0" xfId="177" applyFont="1" applyFill="1" applyBorder="1" applyAlignment="1">
      <alignment wrapText="1"/>
    </xf>
    <xf numFmtId="0" fontId="3" fillId="0" borderId="0" xfId="177" applyFont="1" applyFill="1" applyBorder="1" applyAlignment="1">
      <alignment horizontal="right"/>
    </xf>
    <xf numFmtId="0" fontId="43" fillId="0" borderId="0" xfId="177" applyFont="1" applyFill="1" applyBorder="1"/>
    <xf numFmtId="9" fontId="43" fillId="0" borderId="0" xfId="177" applyNumberFormat="1" applyFont="1" applyFill="1" applyBorder="1"/>
    <xf numFmtId="0" fontId="27" fillId="0" borderId="0" xfId="0" applyFont="1" applyFill="1" applyAlignment="1">
      <alignment horizontal="center"/>
    </xf>
    <xf numFmtId="0" fontId="37" fillId="0" borderId="0" xfId="0" applyFont="1" applyFill="1"/>
    <xf numFmtId="0" fontId="37" fillId="0" borderId="0" xfId="0" applyFont="1" applyFill="1" applyAlignment="1">
      <alignment horizontal="center"/>
    </xf>
    <xf numFmtId="0" fontId="29" fillId="0" borderId="0" xfId="0" applyFont="1" applyFill="1" applyAlignment="1">
      <alignment horizontal="justify"/>
    </xf>
    <xf numFmtId="0" fontId="37" fillId="0" borderId="0" xfId="0" applyFont="1"/>
    <xf numFmtId="0" fontId="49" fillId="0" borderId="0" xfId="0" applyFont="1"/>
    <xf numFmtId="0" fontId="3" fillId="0" borderId="0" xfId="0" applyFont="1" applyAlignment="1">
      <alignment horizontal="left"/>
    </xf>
    <xf numFmtId="0" fontId="0" fillId="0" borderId="0" xfId="174" applyFont="1"/>
    <xf numFmtId="0" fontId="0" fillId="0" borderId="0" xfId="0" applyBorder="1" applyAlignment="1"/>
    <xf numFmtId="0" fontId="52" fillId="0" borderId="0" xfId="174" applyFont="1"/>
    <xf numFmtId="0" fontId="3" fillId="0" borderId="0" xfId="174" applyFont="1" applyBorder="1"/>
    <xf numFmtId="0" fontId="56" fillId="0" borderId="0" xfId="174" applyFont="1" applyBorder="1"/>
    <xf numFmtId="0" fontId="28" fillId="0" borderId="0" xfId="0" applyFont="1" applyFill="1"/>
    <xf numFmtId="0" fontId="0" fillId="0" borderId="0" xfId="174" applyFont="1" applyBorder="1"/>
    <xf numFmtId="0" fontId="27" fillId="0" borderId="0" xfId="161" applyFont="1" applyFill="1"/>
    <xf numFmtId="0" fontId="27" fillId="0" borderId="0" xfId="161" applyFont="1" applyFill="1" applyAlignment="1">
      <alignment horizontal="center"/>
    </xf>
    <xf numFmtId="0" fontId="37" fillId="0" borderId="0" xfId="161" applyFont="1"/>
    <xf numFmtId="0" fontId="29" fillId="0" borderId="0" xfId="161" applyFont="1" applyFill="1"/>
    <xf numFmtId="0" fontId="34" fillId="0" borderId="0" xfId="161" applyFont="1" applyFill="1"/>
    <xf numFmtId="0" fontId="57" fillId="0" borderId="0" xfId="161" applyFont="1" applyFill="1" applyAlignment="1">
      <alignment horizontal="center"/>
    </xf>
    <xf numFmtId="0" fontId="57" fillId="0" borderId="0" xfId="161" applyFont="1" applyFill="1"/>
    <xf numFmtId="0" fontId="37" fillId="0" borderId="0" xfId="161" applyFont="1" applyFill="1"/>
    <xf numFmtId="0" fontId="26" fillId="0" borderId="0" xfId="161" applyFont="1" applyAlignment="1">
      <alignment horizontal="right"/>
    </xf>
    <xf numFmtId="0" fontId="31" fillId="0" borderId="0" xfId="0" applyFont="1" applyFill="1"/>
    <xf numFmtId="0" fontId="0" fillId="12" borderId="0" xfId="0" applyFill="1"/>
    <xf numFmtId="0" fontId="0" fillId="0" borderId="0" xfId="176" applyFont="1"/>
    <xf numFmtId="0" fontId="32" fillId="0" borderId="0" xfId="0" applyFont="1" applyFill="1"/>
    <xf numFmtId="0" fontId="3" fillId="0" borderId="0" xfId="157" applyFill="1"/>
    <xf numFmtId="0" fontId="40" fillId="0" borderId="0" xfId="159" applyFont="1" applyFill="1" applyBorder="1"/>
    <xf numFmtId="0" fontId="47" fillId="0" borderId="0" xfId="158" applyFont="1" applyFill="1"/>
    <xf numFmtId="0" fontId="3" fillId="0" borderId="0" xfId="157" applyFont="1" applyFill="1"/>
    <xf numFmtId="0" fontId="3" fillId="0" borderId="0" xfId="157" applyFont="1" applyFill="1" applyAlignment="1">
      <alignment horizontal="right"/>
    </xf>
    <xf numFmtId="0" fontId="3" fillId="0" borderId="0" xfId="157" applyFont="1" applyFill="1" applyAlignment="1">
      <alignment horizontal="left"/>
    </xf>
    <xf numFmtId="0" fontId="61" fillId="0" borderId="0" xfId="159" applyFont="1" applyFill="1"/>
    <xf numFmtId="0" fontId="51" fillId="0" borderId="0" xfId="0" applyFont="1" applyFill="1"/>
    <xf numFmtId="0" fontId="3" fillId="0" borderId="0" xfId="159" applyFont="1" applyFill="1"/>
    <xf numFmtId="0" fontId="40" fillId="0" borderId="0" xfId="158" applyFont="1" applyFill="1"/>
    <xf numFmtId="0" fontId="38" fillId="0" borderId="0" xfId="158" applyFont="1" applyFill="1" applyAlignment="1">
      <alignment horizontal="left"/>
    </xf>
    <xf numFmtId="0" fontId="3" fillId="0" borderId="0" xfId="158" applyFont="1" applyFill="1"/>
    <xf numFmtId="0" fontId="46" fillId="0" borderId="0" xfId="158" applyFont="1" applyFill="1"/>
    <xf numFmtId="0" fontId="38" fillId="0" borderId="0" xfId="159" applyFont="1" applyFill="1"/>
    <xf numFmtId="0" fontId="41" fillId="0" borderId="0" xfId="158" applyFont="1" applyFill="1" applyAlignment="1"/>
    <xf numFmtId="49" fontId="54" fillId="0" borderId="0" xfId="158" applyNumberFormat="1" applyFont="1" applyFill="1"/>
    <xf numFmtId="0" fontId="27" fillId="0" borderId="0" xfId="158" applyFont="1" applyFill="1"/>
    <xf numFmtId="0" fontId="27" fillId="0" borderId="0" xfId="157" applyFont="1" applyFill="1"/>
    <xf numFmtId="0" fontId="38" fillId="0" borderId="0" xfId="158" applyFont="1" applyFill="1"/>
    <xf numFmtId="0" fontId="58" fillId="0" borderId="0" xfId="0" applyFont="1" applyFill="1"/>
    <xf numFmtId="0" fontId="41" fillId="0" borderId="0" xfId="157" applyFont="1" applyFill="1" applyAlignment="1"/>
    <xf numFmtId="0" fontId="52" fillId="0" borderId="0" xfId="157" applyFont="1" applyFill="1"/>
    <xf numFmtId="0" fontId="47" fillId="0" borderId="0" xfId="157" applyFont="1" applyFill="1" applyAlignment="1">
      <alignment horizontal="left"/>
    </xf>
    <xf numFmtId="0" fontId="47" fillId="0" borderId="0" xfId="157" applyFont="1" applyFill="1"/>
    <xf numFmtId="0" fontId="53" fillId="0" borderId="0" xfId="157" applyFont="1" applyFill="1" applyAlignment="1">
      <alignment horizontal="center"/>
    </xf>
    <xf numFmtId="0" fontId="3" fillId="0" borderId="0" xfId="157" applyFont="1" applyFill="1" applyBorder="1"/>
    <xf numFmtId="0" fontId="3" fillId="0" borderId="0" xfId="157" applyFill="1" applyBorder="1"/>
    <xf numFmtId="0" fontId="27" fillId="0" borderId="0" xfId="0" applyFont="1" applyFill="1" applyAlignment="1"/>
    <xf numFmtId="0" fontId="66" fillId="0" borderId="0" xfId="179" applyFill="1"/>
    <xf numFmtId="0" fontId="35" fillId="0" borderId="0" xfId="0" applyFont="1" applyFill="1" applyAlignment="1">
      <alignment horizontal="right"/>
    </xf>
    <xf numFmtId="0" fontId="4" fillId="0" borderId="0" xfId="117"/>
    <xf numFmtId="0" fontId="62" fillId="0" borderId="0" xfId="117" applyFont="1"/>
    <xf numFmtId="0" fontId="60" fillId="0" borderId="0" xfId="117" applyFont="1"/>
    <xf numFmtId="0" fontId="63" fillId="0" borderId="0" xfId="117" applyFont="1"/>
    <xf numFmtId="0" fontId="64" fillId="0" borderId="0" xfId="117" applyFont="1"/>
    <xf numFmtId="0" fontId="65" fillId="0" borderId="0" xfId="117" applyFont="1"/>
    <xf numFmtId="0" fontId="65" fillId="0" borderId="0" xfId="117" applyFont="1" applyAlignment="1">
      <alignment horizontal="right"/>
    </xf>
    <xf numFmtId="0" fontId="65" fillId="0" borderId="14" xfId="117" applyFont="1" applyBorder="1" applyAlignment="1">
      <alignment horizontal="center" vertical="center" wrapText="1"/>
    </xf>
    <xf numFmtId="0" fontId="25" fillId="0" borderId="0" xfId="0" applyFont="1" applyFill="1"/>
    <xf numFmtId="0" fontId="25" fillId="0" borderId="0" xfId="168" applyNumberFormat="1" applyFont="1" applyFill="1" applyBorder="1" applyAlignment="1" applyProtection="1">
      <protection locked="0"/>
    </xf>
    <xf numFmtId="0" fontId="25" fillId="0" borderId="0" xfId="168" applyNumberFormat="1" applyFont="1" applyFill="1" applyBorder="1" applyAlignment="1" applyProtection="1">
      <alignment horizontal="left"/>
      <protection locked="0"/>
    </xf>
    <xf numFmtId="0" fontId="37" fillId="0" borderId="15" xfId="161" applyFont="1" applyFill="1" applyBorder="1" applyAlignment="1">
      <alignment horizontal="center" vertical="center" wrapText="1"/>
    </xf>
    <xf numFmtId="166" fontId="32" fillId="0" borderId="15" xfId="161" applyNumberFormat="1" applyFont="1" applyFill="1" applyBorder="1" applyAlignment="1">
      <alignment horizontal="center" vertical="center"/>
    </xf>
    <xf numFmtId="167" fontId="32" fillId="0" borderId="15" xfId="161" applyNumberFormat="1" applyFont="1" applyFill="1" applyBorder="1" applyAlignment="1">
      <alignment horizontal="center" vertical="center"/>
    </xf>
    <xf numFmtId="167" fontId="32" fillId="0" borderId="15" xfId="0" applyNumberFormat="1" applyFont="1" applyFill="1" applyBorder="1" applyAlignment="1">
      <alignment horizontal="center" vertical="center"/>
    </xf>
    <xf numFmtId="0" fontId="0" fillId="0" borderId="15" xfId="0" applyBorder="1"/>
    <xf numFmtId="0" fontId="31" fillId="0" borderId="15" xfId="0" applyFont="1" applyBorder="1" applyAlignment="1">
      <alignment horizontal="center" vertical="center" wrapText="1"/>
    </xf>
    <xf numFmtId="166" fontId="37" fillId="0" borderId="15" xfId="161" applyNumberFormat="1" applyFont="1" applyFill="1" applyBorder="1" applyAlignment="1">
      <alignment horizontal="center" vertical="center"/>
    </xf>
    <xf numFmtId="0" fontId="37" fillId="0" borderId="15" xfId="161" applyFont="1" applyFill="1" applyBorder="1" applyAlignment="1">
      <alignment horizontal="center" vertical="center"/>
    </xf>
    <xf numFmtId="166" fontId="37" fillId="0" borderId="15" xfId="161" applyNumberFormat="1" applyFont="1" applyFill="1" applyBorder="1" applyAlignment="1">
      <alignment horizontal="center" vertical="center" wrapText="1"/>
    </xf>
    <xf numFmtId="0" fontId="37" fillId="0" borderId="15" xfId="161" applyNumberFormat="1" applyFont="1" applyFill="1" applyBorder="1" applyAlignment="1">
      <alignment horizontal="center" vertical="center" wrapText="1"/>
    </xf>
    <xf numFmtId="0" fontId="32" fillId="0" borderId="15" xfId="177" applyFont="1" applyBorder="1" applyAlignment="1">
      <alignment horizontal="center" vertical="center" wrapText="1"/>
    </xf>
    <xf numFmtId="0" fontId="32" fillId="0" borderId="15" xfId="0" applyFont="1" applyBorder="1" applyAlignment="1">
      <alignment horizontal="center" vertical="center" wrapText="1"/>
    </xf>
    <xf numFmtId="0" fontId="32" fillId="0" borderId="15" xfId="0" applyFont="1" applyFill="1" applyBorder="1" applyAlignment="1">
      <alignment horizontal="center" vertical="center" wrapText="1"/>
    </xf>
    <xf numFmtId="0" fontId="33" fillId="0" borderId="15" xfId="0" applyFont="1" applyBorder="1" applyAlignment="1">
      <alignment horizontal="center" vertical="center" wrapText="1"/>
    </xf>
    <xf numFmtId="3" fontId="3" fillId="0" borderId="15" xfId="157" applyNumberFormat="1" applyFont="1" applyFill="1" applyBorder="1" applyAlignment="1">
      <alignment horizontal="center" vertical="center"/>
    </xf>
    <xf numFmtId="0" fontId="3" fillId="0" borderId="15" xfId="157" applyFont="1" applyFill="1" applyBorder="1" applyAlignment="1">
      <alignment horizontal="center" vertical="center"/>
    </xf>
    <xf numFmtId="166" fontId="3" fillId="0" borderId="15" xfId="157" applyNumberFormat="1" applyFont="1" applyFill="1" applyBorder="1" applyAlignment="1">
      <alignment horizontal="center" vertical="center"/>
    </xf>
    <xf numFmtId="166" fontId="0" fillId="0" borderId="15" xfId="0" applyNumberFormat="1" applyFill="1" applyBorder="1" applyAlignment="1">
      <alignment horizontal="center" vertical="center"/>
    </xf>
    <xf numFmtId="0" fontId="3" fillId="0" borderId="15" xfId="157" applyNumberFormat="1" applyFont="1" applyFill="1" applyBorder="1" applyAlignment="1">
      <alignment horizontal="center" vertical="center"/>
    </xf>
    <xf numFmtId="0" fontId="3" fillId="0" borderId="15" xfId="157" applyFill="1" applyBorder="1"/>
    <xf numFmtId="0" fontId="33" fillId="0" borderId="0" xfId="165" applyFont="1" applyBorder="1" applyAlignment="1">
      <alignment horizontal="center" vertical="center"/>
    </xf>
    <xf numFmtId="0" fontId="37" fillId="0" borderId="16" xfId="165" applyFont="1" applyFill="1" applyBorder="1" applyAlignment="1">
      <alignment horizontal="center" vertical="center" wrapText="1"/>
    </xf>
    <xf numFmtId="0" fontId="37" fillId="0" borderId="16" xfId="165" applyFont="1" applyFill="1" applyBorder="1" applyAlignment="1">
      <alignment horizontal="center" vertical="center"/>
    </xf>
    <xf numFmtId="0" fontId="33" fillId="0" borderId="14" xfId="161" applyFont="1" applyFill="1" applyBorder="1" applyAlignment="1">
      <alignment horizontal="center" vertical="center"/>
    </xf>
    <xf numFmtId="0" fontId="33" fillId="0" borderId="14" xfId="161" applyFont="1" applyFill="1" applyBorder="1" applyAlignment="1">
      <alignment horizontal="center" vertical="center" wrapText="1"/>
    </xf>
    <xf numFmtId="166" fontId="33" fillId="0" borderId="14" xfId="161" applyNumberFormat="1" applyFont="1" applyFill="1" applyBorder="1" applyAlignment="1">
      <alignment horizontal="center" vertical="center" wrapText="1"/>
    </xf>
    <xf numFmtId="0" fontId="33" fillId="0" borderId="14" xfId="161" applyNumberFormat="1" applyFont="1" applyFill="1" applyBorder="1" applyAlignment="1">
      <alignment horizontal="center" vertical="center" wrapText="1"/>
    </xf>
    <xf numFmtId="164" fontId="33" fillId="0" borderId="15" xfId="0" applyNumberFormat="1" applyFont="1" applyBorder="1" applyAlignment="1">
      <alignment horizontal="center" vertical="center"/>
    </xf>
    <xf numFmtId="164" fontId="33" fillId="0" borderId="15" xfId="0" applyNumberFormat="1" applyFont="1" applyBorder="1" applyAlignment="1">
      <alignment horizontal="center" vertical="center" wrapText="1"/>
    </xf>
    <xf numFmtId="0" fontId="33" fillId="0" borderId="15" xfId="0" applyFont="1" applyBorder="1" applyAlignment="1">
      <alignment horizontal="center" vertical="center"/>
    </xf>
    <xf numFmtId="0" fontId="68" fillId="0" borderId="0" xfId="0" applyFont="1" applyFill="1" applyAlignment="1">
      <alignment horizontal="center"/>
    </xf>
    <xf numFmtId="0" fontId="68" fillId="0" borderId="0" xfId="0" applyFont="1" applyFill="1"/>
    <xf numFmtId="0" fontId="37" fillId="0" borderId="0" xfId="0" applyFont="1" applyFill="1" applyAlignment="1">
      <alignment horizontal="center" vertical="center"/>
    </xf>
    <xf numFmtId="9" fontId="27" fillId="0" borderId="14" xfId="0" applyNumberFormat="1" applyFont="1" applyBorder="1" applyAlignment="1">
      <alignment horizontal="center" vertical="center"/>
    </xf>
    <xf numFmtId="0" fontId="59" fillId="0" borderId="14" xfId="0" applyFont="1" applyBorder="1" applyAlignment="1">
      <alignment horizontal="center" vertical="center" wrapText="1"/>
    </xf>
    <xf numFmtId="0" fontId="32" fillId="0" borderId="0" xfId="0" applyFont="1" applyAlignment="1">
      <alignment horizontal="center" vertical="center"/>
    </xf>
    <xf numFmtId="0" fontId="46" fillId="0" borderId="15" xfId="0" applyFont="1" applyBorder="1" applyAlignment="1">
      <alignment horizontal="center" vertical="center"/>
    </xf>
    <xf numFmtId="0" fontId="58" fillId="0" borderId="0" xfId="0" applyFont="1" applyAlignment="1">
      <alignment horizontal="center"/>
    </xf>
    <xf numFmtId="0" fontId="33" fillId="0" borderId="15" xfId="161" applyFont="1" applyFill="1" applyBorder="1" applyAlignment="1">
      <alignment horizontal="center" vertical="center"/>
    </xf>
    <xf numFmtId="0" fontId="33" fillId="0" borderId="15" xfId="161" applyFont="1" applyFill="1" applyBorder="1" applyAlignment="1">
      <alignment horizontal="center" vertical="center" wrapText="1"/>
    </xf>
    <xf numFmtId="166" fontId="33" fillId="0" borderId="15" xfId="161" applyNumberFormat="1" applyFont="1" applyFill="1" applyBorder="1" applyAlignment="1">
      <alignment horizontal="center" vertical="center" wrapText="1"/>
    </xf>
    <xf numFmtId="0" fontId="33" fillId="0" borderId="15" xfId="161" applyNumberFormat="1" applyFont="1" applyFill="1" applyBorder="1" applyAlignment="1">
      <alignment horizontal="center" vertical="center" wrapText="1"/>
    </xf>
    <xf numFmtId="166" fontId="33" fillId="0" borderId="15" xfId="161" applyNumberFormat="1" applyFont="1" applyFill="1" applyBorder="1" applyAlignment="1">
      <alignment horizontal="center" vertical="center"/>
    </xf>
    <xf numFmtId="0" fontId="58" fillId="0" borderId="0" xfId="0" applyFont="1"/>
    <xf numFmtId="0" fontId="33" fillId="0" borderId="0" xfId="0" applyFont="1" applyFill="1" applyAlignment="1">
      <alignment horizontal="center"/>
    </xf>
    <xf numFmtId="0" fontId="65" fillId="0" borderId="17" xfId="117" applyFont="1" applyBorder="1" applyAlignment="1">
      <alignment horizontal="center" vertical="center" wrapText="1"/>
    </xf>
    <xf numFmtId="0" fontId="31" fillId="0" borderId="14" xfId="176" applyFont="1" applyBorder="1" applyAlignment="1">
      <alignment horizontal="center" vertical="center"/>
    </xf>
    <xf numFmtId="166" fontId="37" fillId="0" borderId="16" xfId="165" applyNumberFormat="1" applyFont="1" applyFill="1" applyBorder="1" applyAlignment="1">
      <alignment horizontal="center" vertical="center" wrapText="1"/>
    </xf>
    <xf numFmtId="0" fontId="37" fillId="0" borderId="16" xfId="165" applyNumberFormat="1" applyFont="1" applyFill="1" applyBorder="1" applyAlignment="1">
      <alignment horizontal="center" vertical="center" wrapText="1"/>
    </xf>
    <xf numFmtId="166" fontId="37" fillId="0" borderId="16" xfId="165" applyNumberFormat="1" applyFont="1" applyFill="1" applyBorder="1" applyAlignment="1">
      <alignment horizontal="center" vertical="center"/>
    </xf>
    <xf numFmtId="0" fontId="31" fillId="0" borderId="16" xfId="176" applyFont="1" applyBorder="1" applyAlignment="1">
      <alignment horizontal="center" vertical="center"/>
    </xf>
    <xf numFmtId="0" fontId="30" fillId="0" borderId="0" xfId="165" applyFont="1" applyBorder="1" applyAlignment="1">
      <alignment horizontal="center" vertical="center"/>
    </xf>
    <xf numFmtId="0" fontId="38" fillId="0" borderId="0" xfId="158" applyFont="1" applyFill="1" applyAlignment="1">
      <alignment horizontal="center"/>
    </xf>
    <xf numFmtId="0" fontId="50" fillId="0" borderId="15" xfId="157" applyFont="1" applyFill="1" applyBorder="1" applyAlignment="1">
      <alignment horizontal="center" vertical="center"/>
    </xf>
    <xf numFmtId="172" fontId="50" fillId="0" borderId="15" xfId="157" applyNumberFormat="1" applyFont="1" applyFill="1" applyBorder="1" applyAlignment="1">
      <alignment horizontal="center" vertical="center" wrapText="1"/>
    </xf>
    <xf numFmtId="170" fontId="37" fillId="0" borderId="15" xfId="157" applyNumberFormat="1" applyFont="1" applyFill="1" applyBorder="1" applyAlignment="1">
      <alignment horizontal="center" vertical="center" wrapText="1"/>
    </xf>
    <xf numFmtId="166" fontId="37" fillId="0" borderId="15" xfId="157" applyNumberFormat="1" applyFont="1" applyFill="1" applyBorder="1" applyAlignment="1">
      <alignment horizontal="center" vertical="center" wrapText="1"/>
    </xf>
    <xf numFmtId="0" fontId="46" fillId="0" borderId="15" xfId="157" applyFont="1" applyFill="1" applyBorder="1" applyAlignment="1">
      <alignment horizontal="center" vertical="center"/>
    </xf>
    <xf numFmtId="0" fontId="3" fillId="0" borderId="15" xfId="157" applyFill="1" applyBorder="1" applyAlignment="1">
      <alignment horizontal="center" vertical="center"/>
    </xf>
    <xf numFmtId="3" fontId="3" fillId="0" borderId="18" xfId="157" applyNumberFormat="1" applyFont="1" applyFill="1" applyBorder="1" applyAlignment="1">
      <alignment vertical="center"/>
    </xf>
    <xf numFmtId="0" fontId="83" fillId="0" borderId="18" xfId="119" applyFont="1" applyBorder="1" applyAlignment="1">
      <alignment horizontal="left" vertical="center" wrapText="1"/>
    </xf>
    <xf numFmtId="0" fontId="31" fillId="0" borderId="0" xfId="0" applyFont="1" applyAlignment="1">
      <alignment horizontal="center"/>
    </xf>
    <xf numFmtId="0" fontId="83" fillId="0" borderId="18" xfId="157" applyFont="1" applyFill="1" applyBorder="1" applyAlignment="1">
      <alignment horizontal="center" vertical="center"/>
    </xf>
    <xf numFmtId="172" fontId="69" fillId="0" borderId="14" xfId="0" applyNumberFormat="1" applyFont="1" applyBorder="1" applyAlignment="1">
      <alignment vertical="top" wrapText="1"/>
    </xf>
    <xf numFmtId="0" fontId="69" fillId="0" borderId="15" xfId="157" applyFont="1" applyFill="1" applyBorder="1" applyAlignment="1">
      <alignment horizontal="center" vertical="center"/>
    </xf>
    <xf numFmtId="0" fontId="69" fillId="12" borderId="14" xfId="0" applyFont="1" applyFill="1" applyBorder="1" applyAlignment="1">
      <alignment vertical="top" wrapText="1"/>
    </xf>
    <xf numFmtId="0" fontId="113" fillId="0" borderId="15" xfId="157" applyFont="1" applyFill="1" applyBorder="1" applyAlignment="1">
      <alignment horizontal="center" vertical="center"/>
    </xf>
    <xf numFmtId="0" fontId="113" fillId="0" borderId="15" xfId="0" applyFont="1" applyBorder="1" applyAlignment="1">
      <alignment horizontal="center" vertical="center" wrapText="1"/>
    </xf>
    <xf numFmtId="170" fontId="115" fillId="0" borderId="15" xfId="157" applyNumberFormat="1" applyFont="1" applyFill="1" applyBorder="1" applyAlignment="1">
      <alignment horizontal="center" vertical="center" wrapText="1"/>
    </xf>
    <xf numFmtId="0" fontId="116" fillId="0" borderId="15" xfId="157" applyFont="1" applyFill="1" applyBorder="1" applyAlignment="1">
      <alignment horizontal="center" vertical="center"/>
    </xf>
    <xf numFmtId="0" fontId="46" fillId="0" borderId="15" xfId="157" applyFont="1" applyFill="1" applyBorder="1" applyAlignment="1">
      <alignment horizontal="center" vertical="center" wrapText="1"/>
    </xf>
    <xf numFmtId="0" fontId="117" fillId="0" borderId="0" xfId="178" applyFont="1" applyAlignment="1">
      <alignment horizontal="center" vertical="center"/>
    </xf>
    <xf numFmtId="0" fontId="118" fillId="0" borderId="0" xfId="178" applyFont="1" applyAlignment="1">
      <alignment horizontal="center" vertical="center"/>
    </xf>
    <xf numFmtId="0" fontId="116" fillId="0" borderId="0" xfId="178" applyFont="1" applyAlignment="1">
      <alignment horizontal="center" vertical="center"/>
    </xf>
    <xf numFmtId="0" fontId="119" fillId="0" borderId="0" xfId="165" applyFont="1" applyBorder="1"/>
    <xf numFmtId="0" fontId="68" fillId="0" borderId="0" xfId="161" applyFont="1" applyFill="1" applyAlignment="1">
      <alignment horizontal="center" vertical="center"/>
    </xf>
    <xf numFmtId="0" fontId="120" fillId="0" borderId="0" xfId="0" applyFont="1" applyAlignment="1">
      <alignment horizontal="center"/>
    </xf>
    <xf numFmtId="0" fontId="116" fillId="0" borderId="0" xfId="0" applyFont="1" applyFill="1"/>
    <xf numFmtId="0" fontId="121" fillId="0" borderId="14" xfId="175" applyFont="1" applyBorder="1" applyAlignment="1">
      <alignment horizontal="left" vertical="top" wrapText="1"/>
    </xf>
    <xf numFmtId="0" fontId="121" fillId="0" borderId="14" xfId="175" applyFont="1" applyBorder="1" applyAlignment="1">
      <alignment horizontal="left" vertical="center" wrapText="1"/>
    </xf>
    <xf numFmtId="0" fontId="122" fillId="0" borderId="15" xfId="157" applyFont="1" applyFill="1" applyBorder="1" applyAlignment="1">
      <alignment horizontal="center" vertical="center"/>
    </xf>
    <xf numFmtId="170" fontId="123" fillId="0" borderId="15" xfId="157" applyNumberFormat="1" applyFont="1" applyFill="1" applyBorder="1" applyAlignment="1">
      <alignment horizontal="center" vertical="center" wrapText="1"/>
    </xf>
    <xf numFmtId="0" fontId="125" fillId="0" borderId="15" xfId="0" applyFont="1" applyBorder="1" applyAlignment="1">
      <alignment horizontal="center" vertical="center" wrapText="1"/>
    </xf>
    <xf numFmtId="0" fontId="125" fillId="0" borderId="15" xfId="157" applyFont="1" applyFill="1" applyBorder="1" applyAlignment="1">
      <alignment horizontal="center" vertical="center"/>
    </xf>
    <xf numFmtId="0" fontId="126" fillId="0" borderId="15" xfId="0" applyFont="1" applyBorder="1" applyAlignment="1">
      <alignment horizontal="center" vertical="center" wrapText="1"/>
    </xf>
    <xf numFmtId="0" fontId="126" fillId="0" borderId="15" xfId="157" applyFont="1" applyFill="1" applyBorder="1" applyAlignment="1">
      <alignment horizontal="center" vertical="center"/>
    </xf>
    <xf numFmtId="0" fontId="123" fillId="0" borderId="15" xfId="157" applyFont="1" applyFill="1" applyBorder="1" applyAlignment="1">
      <alignment horizontal="center" vertical="center"/>
    </xf>
    <xf numFmtId="0" fontId="127" fillId="0" borderId="0" xfId="159" applyFont="1" applyFill="1" applyAlignment="1" applyProtection="1">
      <alignment horizontal="center" vertical="center"/>
    </xf>
    <xf numFmtId="0" fontId="128" fillId="0" borderId="0" xfId="0" applyFont="1" applyFill="1"/>
    <xf numFmtId="0" fontId="129" fillId="0" borderId="0" xfId="158" applyFont="1" applyFill="1" applyAlignment="1" applyProtection="1"/>
    <xf numFmtId="0" fontId="129" fillId="0" borderId="0" xfId="160" applyFont="1" applyFill="1" applyAlignment="1" applyProtection="1"/>
    <xf numFmtId="0" fontId="130" fillId="0" borderId="0" xfId="159" applyFont="1" applyFill="1" applyAlignment="1" applyProtection="1"/>
    <xf numFmtId="0" fontId="131" fillId="0" borderId="0" xfId="0" applyFont="1" applyFill="1"/>
    <xf numFmtId="0" fontId="128" fillId="0" borderId="0" xfId="159" applyFont="1" applyFill="1" applyAlignment="1" applyProtection="1"/>
    <xf numFmtId="0" fontId="127" fillId="0" borderId="0" xfId="158" applyFont="1" applyFill="1" applyAlignment="1" applyProtection="1"/>
    <xf numFmtId="0" fontId="132" fillId="0" borderId="0" xfId="158" applyFont="1" applyFill="1" applyAlignment="1" applyProtection="1">
      <alignment horizontal="left"/>
    </xf>
    <xf numFmtId="0" fontId="129" fillId="0" borderId="0" xfId="174" applyFont="1" applyFill="1" applyAlignment="1" applyProtection="1"/>
    <xf numFmtId="0" fontId="133" fillId="0" borderId="0" xfId="0" applyFont="1" applyFill="1"/>
    <xf numFmtId="0" fontId="128" fillId="0" borderId="0" xfId="158" applyFont="1" applyFill="1" applyAlignment="1" applyProtection="1"/>
    <xf numFmtId="0" fontId="134" fillId="0" borderId="0" xfId="158" applyFont="1" applyFill="1" applyAlignment="1" applyProtection="1"/>
    <xf numFmtId="0" fontId="129" fillId="0" borderId="0" xfId="174" applyFont="1" applyFill="1" applyAlignment="1" applyProtection="1">
      <alignment horizontal="left"/>
    </xf>
    <xf numFmtId="0" fontId="128" fillId="0" borderId="0" xfId="174" applyFont="1" applyFill="1" applyAlignment="1" applyProtection="1"/>
    <xf numFmtId="0" fontId="132" fillId="0" borderId="0" xfId="159" applyFont="1" applyFill="1" applyAlignment="1" applyProtection="1"/>
    <xf numFmtId="0" fontId="133" fillId="0" borderId="0" xfId="158" applyFont="1" applyFill="1" applyAlignment="1" applyProtection="1"/>
    <xf numFmtId="0" fontId="46" fillId="0" borderId="0" xfId="177" applyFont="1"/>
    <xf numFmtId="0" fontId="127" fillId="0" borderId="0" xfId="0" applyFont="1" applyFill="1"/>
    <xf numFmtId="0" fontId="132" fillId="0" borderId="0" xfId="158" applyFont="1" applyFill="1" applyAlignment="1" applyProtection="1"/>
    <xf numFmtId="0" fontId="135" fillId="0" borderId="0" xfId="158" applyFont="1" applyFill="1" applyAlignment="1" applyProtection="1"/>
    <xf numFmtId="0" fontId="127" fillId="0" borderId="0" xfId="160" applyFont="1" applyFill="1" applyAlignment="1" applyProtection="1"/>
    <xf numFmtId="0" fontId="132" fillId="0" borderId="0" xfId="0" applyFont="1" applyFill="1" applyAlignment="1">
      <alignment horizontal="center" vertical="center"/>
    </xf>
    <xf numFmtId="0" fontId="133" fillId="0" borderId="0" xfId="170" applyFont="1" applyFill="1" applyAlignment="1" applyProtection="1"/>
    <xf numFmtId="0" fontId="129" fillId="0" borderId="0" xfId="174" applyFont="1" applyFill="1" applyAlignment="1" applyProtection="1">
      <alignment horizontal="center"/>
    </xf>
    <xf numFmtId="0" fontId="136" fillId="0" borderId="15" xfId="170" applyFont="1" applyFill="1" applyBorder="1" applyAlignment="1" applyProtection="1">
      <alignment horizontal="center" vertical="center" wrapText="1"/>
    </xf>
    <xf numFmtId="0" fontId="137" fillId="0" borderId="18" xfId="157" applyFont="1" applyFill="1" applyBorder="1" applyAlignment="1" applyProtection="1">
      <alignment horizontal="center" vertical="center" wrapText="1"/>
    </xf>
    <xf numFmtId="0" fontId="138" fillId="0" borderId="0" xfId="170" applyFont="1" applyFill="1" applyAlignment="1" applyProtection="1">
      <alignment horizontal="left" vertical="center"/>
    </xf>
    <xf numFmtId="0" fontId="139" fillId="0" borderId="0" xfId="172" applyFont="1" applyFill="1" applyAlignment="1" applyProtection="1">
      <alignment horizontal="center"/>
    </xf>
    <xf numFmtId="0" fontId="139" fillId="0" borderId="0" xfId="0" applyFont="1" applyFill="1"/>
    <xf numFmtId="0" fontId="139" fillId="0" borderId="0" xfId="0" applyFont="1" applyFill="1" applyAlignment="1">
      <alignment horizontal="center"/>
    </xf>
    <xf numFmtId="0" fontId="140" fillId="0" borderId="0" xfId="0" applyFont="1" applyFill="1" applyAlignment="1">
      <alignment wrapText="1"/>
    </xf>
    <xf numFmtId="0" fontId="139" fillId="0" borderId="0" xfId="0" applyFont="1" applyFill="1" applyAlignment="1"/>
    <xf numFmtId="0" fontId="128" fillId="0" borderId="0" xfId="170" applyFont="1" applyFill="1" applyAlignment="1" applyProtection="1"/>
    <xf numFmtId="0" fontId="128" fillId="0" borderId="0" xfId="170" applyFont="1" applyFill="1" applyAlignment="1" applyProtection="1">
      <alignment horizontal="center" vertical="center"/>
    </xf>
    <xf numFmtId="0" fontId="0" fillId="0" borderId="0" xfId="0" applyAlignment="1">
      <alignment horizontal="center" vertical="center"/>
    </xf>
    <xf numFmtId="0" fontId="141" fillId="0" borderId="15" xfId="170" applyFont="1" applyFill="1" applyBorder="1" applyAlignment="1" applyProtection="1">
      <alignment horizontal="center" vertical="center" wrapText="1"/>
    </xf>
    <xf numFmtId="0" fontId="121" fillId="0" borderId="15" xfId="0" applyFont="1" applyBorder="1" applyAlignment="1">
      <alignment horizontal="left" vertical="center" wrapText="1"/>
    </xf>
    <xf numFmtId="0" fontId="142" fillId="0" borderId="15" xfId="0" applyFont="1" applyBorder="1" applyAlignment="1">
      <alignment horizontal="center" vertical="center"/>
    </xf>
    <xf numFmtId="0" fontId="142" fillId="0" borderId="15" xfId="177" applyFont="1" applyBorder="1" applyAlignment="1">
      <alignment horizontal="center" vertical="center"/>
    </xf>
    <xf numFmtId="0" fontId="142" fillId="0" borderId="15" xfId="177" applyFont="1" applyBorder="1" applyAlignment="1">
      <alignment horizontal="center" vertical="center" wrapText="1"/>
    </xf>
    <xf numFmtId="0" fontId="143" fillId="0" borderId="19" xfId="0" applyFont="1" applyBorder="1" applyAlignment="1">
      <alignment horizontal="center" vertical="center"/>
    </xf>
    <xf numFmtId="0" fontId="143" fillId="0" borderId="15" xfId="177" applyFont="1" applyBorder="1" applyAlignment="1">
      <alignment horizontal="center" vertical="center"/>
    </xf>
    <xf numFmtId="0" fontId="144" fillId="0" borderId="15" xfId="0" applyFont="1" applyFill="1" applyBorder="1" applyAlignment="1">
      <alignment wrapText="1"/>
    </xf>
    <xf numFmtId="0" fontId="141" fillId="0" borderId="15" xfId="0" applyFont="1" applyFill="1" applyBorder="1"/>
    <xf numFmtId="0" fontId="145" fillId="0" borderId="0" xfId="0" applyFont="1" applyFill="1"/>
    <xf numFmtId="0" fontId="143" fillId="0" borderId="0" xfId="177" applyFont="1" applyFill="1" applyBorder="1" applyAlignment="1">
      <alignment wrapText="1"/>
    </xf>
    <xf numFmtId="0" fontId="123" fillId="0" borderId="0" xfId="177" applyFont="1" applyFill="1" applyBorder="1" applyAlignment="1">
      <alignment wrapText="1"/>
    </xf>
    <xf numFmtId="0" fontId="126" fillId="0" borderId="0" xfId="0" applyFont="1" applyAlignment="1">
      <alignment horizontal="center"/>
    </xf>
    <xf numFmtId="0" fontId="146" fillId="0" borderId="0" xfId="0" applyFont="1" applyAlignment="1">
      <alignment horizontal="center"/>
    </xf>
    <xf numFmtId="170" fontId="122" fillId="0" borderId="15" xfId="157" applyNumberFormat="1" applyFont="1" applyFill="1" applyBorder="1" applyAlignment="1">
      <alignment horizontal="center" vertical="center" wrapText="1"/>
    </xf>
    <xf numFmtId="0" fontId="143" fillId="0" borderId="15" xfId="157" applyFont="1" applyFill="1" applyBorder="1" applyAlignment="1">
      <alignment horizontal="center" vertical="center"/>
    </xf>
    <xf numFmtId="0" fontId="123" fillId="0" borderId="14" xfId="0" applyFont="1" applyBorder="1" applyAlignment="1">
      <alignment vertical="center" wrapText="1"/>
    </xf>
    <xf numFmtId="0" fontId="147" fillId="0" borderId="0" xfId="0" applyFont="1"/>
    <xf numFmtId="0" fontId="123" fillId="0" borderId="18" xfId="157" applyFont="1" applyFill="1" applyBorder="1" applyAlignment="1">
      <alignment horizontal="center" vertical="center"/>
    </xf>
    <xf numFmtId="0" fontId="123" fillId="0" borderId="16" xfId="0" applyFont="1" applyBorder="1" applyAlignment="1">
      <alignment vertical="center" wrapText="1"/>
    </xf>
    <xf numFmtId="0" fontId="123" fillId="0" borderId="15" xfId="0" applyFont="1" applyBorder="1" applyAlignment="1">
      <alignment vertical="center" wrapText="1"/>
    </xf>
    <xf numFmtId="0" fontId="143" fillId="0" borderId="15" xfId="157" applyFont="1" applyFill="1" applyBorder="1" applyAlignment="1">
      <alignment horizontal="center" vertical="center" wrapText="1"/>
    </xf>
    <xf numFmtId="0" fontId="134" fillId="0" borderId="0" xfId="158" applyFont="1" applyFill="1" applyAlignment="1" applyProtection="1">
      <alignment horizontal="center"/>
    </xf>
    <xf numFmtId="0" fontId="148" fillId="0" borderId="0" xfId="0" applyFont="1" applyAlignment="1">
      <alignment horizontal="center"/>
    </xf>
    <xf numFmtId="0" fontId="149" fillId="0" borderId="0" xfId="158" applyFont="1" applyFill="1" applyAlignment="1" applyProtection="1">
      <alignment horizontal="center"/>
    </xf>
    <xf numFmtId="0" fontId="150" fillId="0" borderId="0" xfId="0" applyFont="1" applyAlignment="1">
      <alignment horizontal="center"/>
    </xf>
    <xf numFmtId="0" fontId="149" fillId="0" borderId="0" xfId="158" applyFont="1" applyFill="1" applyAlignment="1" applyProtection="1"/>
    <xf numFmtId="0" fontId="123" fillId="0" borderId="14" xfId="175" applyFont="1" applyBorder="1" applyAlignment="1">
      <alignment horizontal="left" vertical="top" wrapText="1"/>
    </xf>
    <xf numFmtId="0" fontId="123" fillId="0" borderId="20" xfId="175" applyFont="1" applyBorder="1" applyAlignment="1">
      <alignment horizontal="left" vertical="top" wrapText="1"/>
    </xf>
    <xf numFmtId="170" fontId="123" fillId="0" borderId="19" xfId="157" applyNumberFormat="1" applyFont="1" applyFill="1" applyBorder="1" applyAlignment="1">
      <alignment horizontal="center" vertical="center" wrapText="1"/>
    </xf>
    <xf numFmtId="0" fontId="126" fillId="0" borderId="19" xfId="0" applyFont="1" applyBorder="1" applyAlignment="1">
      <alignment horizontal="center" vertical="center" wrapText="1"/>
    </xf>
    <xf numFmtId="0" fontId="126" fillId="0" borderId="19" xfId="157" applyFont="1" applyFill="1" applyBorder="1" applyAlignment="1">
      <alignment horizontal="center" vertical="center"/>
    </xf>
    <xf numFmtId="172" fontId="123" fillId="0" borderId="15" xfId="157" applyNumberFormat="1" applyFont="1" applyFill="1" applyBorder="1" applyAlignment="1">
      <alignment horizontal="center" vertical="center" wrapText="1"/>
    </xf>
    <xf numFmtId="0" fontId="123" fillId="0" borderId="15" xfId="175" applyFont="1" applyBorder="1" applyAlignment="1">
      <alignment horizontal="left" vertical="top" wrapText="1"/>
    </xf>
    <xf numFmtId="0" fontId="123" fillId="0" borderId="0" xfId="0" applyFont="1" applyFill="1"/>
    <xf numFmtId="0" fontId="126" fillId="0" borderId="15" xfId="0" applyFont="1" applyBorder="1" applyAlignment="1">
      <alignment horizontal="center" vertical="center"/>
    </xf>
    <xf numFmtId="0" fontId="123" fillId="0" borderId="15" xfId="0" applyFont="1" applyBorder="1" applyAlignment="1">
      <alignment horizontal="center" vertical="center" wrapText="1"/>
    </xf>
    <xf numFmtId="0" fontId="123" fillId="0" borderId="15" xfId="0" applyFont="1" applyBorder="1" applyAlignment="1">
      <alignment horizontal="center" vertical="center"/>
    </xf>
    <xf numFmtId="166" fontId="123" fillId="0" borderId="15" xfId="161" applyNumberFormat="1" applyFont="1" applyFill="1" applyBorder="1" applyAlignment="1">
      <alignment horizontal="center" vertical="center"/>
    </xf>
    <xf numFmtId="167" fontId="123" fillId="0" borderId="15" xfId="161" applyNumberFormat="1" applyFont="1" applyFill="1" applyBorder="1" applyAlignment="1">
      <alignment horizontal="center" vertical="center"/>
    </xf>
    <xf numFmtId="0" fontId="123" fillId="0" borderId="15" xfId="161" applyNumberFormat="1" applyFont="1" applyFill="1" applyBorder="1" applyAlignment="1">
      <alignment horizontal="center" vertical="center"/>
    </xf>
    <xf numFmtId="167" fontId="123" fillId="0" borderId="15" xfId="0" applyNumberFormat="1" applyFont="1" applyFill="1" applyBorder="1" applyAlignment="1">
      <alignment horizontal="center" vertical="center"/>
    </xf>
    <xf numFmtId="9" fontId="126" fillId="0" borderId="15" xfId="0" applyNumberFormat="1" applyFont="1" applyBorder="1"/>
    <xf numFmtId="0" fontId="123" fillId="0" borderId="15" xfId="0" applyFont="1" applyBorder="1"/>
    <xf numFmtId="0" fontId="123" fillId="0" borderId="0" xfId="0" applyFont="1"/>
    <xf numFmtId="0" fontId="123" fillId="0" borderId="15" xfId="0" applyFont="1" applyFill="1" applyBorder="1" applyAlignment="1">
      <alignment horizontal="left" vertical="center" wrapText="1"/>
    </xf>
    <xf numFmtId="0" fontId="123" fillId="0" borderId="15" xfId="0" applyFont="1" applyBorder="1" applyAlignment="1">
      <alignment horizontal="left" vertical="center" wrapText="1"/>
    </xf>
    <xf numFmtId="0" fontId="123" fillId="0" borderId="15" xfId="0" applyFont="1" applyBorder="1" applyAlignment="1">
      <alignment horizontal="left" vertical="center"/>
    </xf>
    <xf numFmtId="0" fontId="123" fillId="0" borderId="18" xfId="119" applyFont="1" applyBorder="1" applyAlignment="1">
      <alignment horizontal="left" vertical="center" wrapText="1"/>
    </xf>
    <xf numFmtId="3" fontId="123" fillId="0" borderId="15" xfId="157" applyNumberFormat="1" applyFont="1" applyFill="1" applyBorder="1" applyAlignment="1">
      <alignment horizontal="center" vertical="center"/>
    </xf>
    <xf numFmtId="166" fontId="123" fillId="0" borderId="15" xfId="0" applyNumberFormat="1" applyFont="1" applyFill="1" applyBorder="1" applyAlignment="1">
      <alignment horizontal="center" vertical="center"/>
    </xf>
    <xf numFmtId="0" fontId="123" fillId="0" borderId="15" xfId="157" applyNumberFormat="1" applyFont="1" applyFill="1" applyBorder="1" applyAlignment="1">
      <alignment horizontal="center" vertical="center"/>
    </xf>
    <xf numFmtId="172" fontId="67" fillId="0" borderId="15" xfId="157" applyNumberFormat="1" applyFont="1" applyFill="1" applyBorder="1" applyAlignment="1">
      <alignment horizontal="center" vertical="center" wrapText="1"/>
    </xf>
    <xf numFmtId="0" fontId="122" fillId="0" borderId="0" xfId="0" applyFont="1" applyAlignment="1">
      <alignment horizontal="center" wrapText="1"/>
    </xf>
    <xf numFmtId="0" fontId="151" fillId="0" borderId="0" xfId="0" applyFont="1" applyAlignment="1">
      <alignment horizontal="center"/>
    </xf>
    <xf numFmtId="0" fontId="152" fillId="0" borderId="0" xfId="0" applyFont="1" applyAlignment="1">
      <alignment horizontal="center"/>
    </xf>
    <xf numFmtId="0" fontId="123" fillId="0" borderId="15" xfId="157" applyFont="1" applyFill="1" applyBorder="1" applyAlignment="1">
      <alignment horizontal="center" vertical="center" wrapText="1"/>
    </xf>
    <xf numFmtId="0" fontId="153" fillId="0" borderId="0" xfId="0" applyFont="1" applyFill="1" applyAlignment="1">
      <alignment horizontal="center"/>
    </xf>
    <xf numFmtId="0" fontId="123" fillId="0" borderId="15" xfId="176" applyFont="1" applyBorder="1" applyAlignment="1">
      <alignment horizontal="left" vertical="center" wrapText="1"/>
    </xf>
    <xf numFmtId="0" fontId="143" fillId="0" borderId="0" xfId="0" applyFont="1" applyFill="1"/>
    <xf numFmtId="0" fontId="123" fillId="0" borderId="21" xfId="176" applyFont="1" applyBorder="1" applyAlignment="1">
      <alignment horizontal="left" vertical="center" wrapText="1"/>
    </xf>
    <xf numFmtId="0" fontId="151" fillId="0" borderId="0" xfId="161" applyFont="1" applyBorder="1" applyAlignment="1">
      <alignment horizontal="center"/>
    </xf>
    <xf numFmtId="0" fontId="121" fillId="0" borderId="15" xfId="157" applyFont="1" applyFill="1" applyBorder="1" applyAlignment="1">
      <alignment horizontal="center" vertical="center"/>
    </xf>
    <xf numFmtId="0" fontId="155" fillId="0" borderId="15" xfId="176" applyFont="1" applyFill="1" applyBorder="1" applyAlignment="1">
      <alignment horizontal="justify" vertical="center"/>
    </xf>
    <xf numFmtId="170" fontId="121" fillId="0" borderId="15" xfId="157" applyNumberFormat="1" applyFont="1" applyFill="1" applyBorder="1" applyAlignment="1">
      <alignment horizontal="center" vertical="center" wrapText="1"/>
    </xf>
    <xf numFmtId="0" fontId="156" fillId="0" borderId="15" xfId="157" applyFont="1" applyFill="1" applyBorder="1" applyAlignment="1">
      <alignment horizontal="center" vertical="center"/>
    </xf>
    <xf numFmtId="0" fontId="156" fillId="0" borderId="15" xfId="0" applyFont="1" applyBorder="1" applyAlignment="1">
      <alignment horizontal="center" vertical="center" wrapText="1"/>
    </xf>
    <xf numFmtId="0" fontId="151" fillId="0" borderId="0" xfId="0" applyFont="1" applyFill="1" applyAlignment="1">
      <alignment horizontal="center"/>
    </xf>
    <xf numFmtId="0" fontId="123" fillId="0" borderId="15" xfId="0" applyFont="1" applyBorder="1" applyAlignment="1">
      <alignment vertical="top" wrapText="1"/>
    </xf>
    <xf numFmtId="0" fontId="123" fillId="0" borderId="15" xfId="161" applyFont="1" applyFill="1" applyBorder="1" applyAlignment="1">
      <alignment horizontal="center" vertical="center"/>
    </xf>
    <xf numFmtId="0" fontId="123" fillId="0" borderId="15" xfId="161" applyFont="1" applyFill="1" applyBorder="1" applyAlignment="1">
      <alignment horizontal="left" vertical="center" wrapText="1"/>
    </xf>
    <xf numFmtId="166" fontId="123" fillId="0" borderId="15" xfId="161" applyNumberFormat="1" applyFont="1" applyFill="1" applyBorder="1" applyAlignment="1">
      <alignment horizontal="center" vertical="center" wrapText="1"/>
    </xf>
    <xf numFmtId="0" fontId="123" fillId="0" borderId="15" xfId="161" applyNumberFormat="1" applyFont="1" applyFill="1" applyBorder="1" applyAlignment="1">
      <alignment horizontal="center" vertical="center" wrapText="1"/>
    </xf>
    <xf numFmtId="0" fontId="126" fillId="0" borderId="15" xfId="161" applyNumberFormat="1" applyFont="1" applyFill="1" applyBorder="1" applyAlignment="1">
      <alignment horizontal="center" vertical="center" wrapText="1"/>
    </xf>
    <xf numFmtId="0" fontId="157" fillId="0" borderId="15" xfId="177" applyFont="1" applyBorder="1" applyAlignment="1">
      <alignment horizontal="center" vertical="center"/>
    </xf>
    <xf numFmtId="0" fontId="123" fillId="0" borderId="15" xfId="177" applyFont="1" applyBorder="1" applyAlignment="1">
      <alignment horizontal="center" vertical="center"/>
    </xf>
    <xf numFmtId="0" fontId="153" fillId="0" borderId="0" xfId="161" applyFont="1" applyBorder="1" applyAlignment="1">
      <alignment horizontal="center" vertical="center"/>
    </xf>
    <xf numFmtId="0" fontId="123" fillId="0" borderId="0" xfId="0" applyFont="1" applyAlignment="1">
      <alignment horizontal="center" vertical="center"/>
    </xf>
    <xf numFmtId="0" fontId="158" fillId="0" borderId="0" xfId="158" applyFont="1" applyFill="1" applyAlignment="1" applyProtection="1">
      <alignment horizontal="center"/>
    </xf>
    <xf numFmtId="0" fontId="92" fillId="0" borderId="0" xfId="0" quotePrefix="1" applyFont="1" applyFill="1" applyBorder="1" applyAlignment="1">
      <alignment horizontal="left"/>
    </xf>
    <xf numFmtId="0" fontId="92" fillId="0" borderId="0" xfId="0" quotePrefix="1" applyFont="1" applyFill="1" applyBorder="1" applyAlignment="1">
      <alignment horizontal="left" vertical="top" wrapText="1"/>
    </xf>
    <xf numFmtId="0" fontId="70" fillId="0" borderId="0" xfId="0" quotePrefix="1" applyFont="1" applyFill="1" applyBorder="1" applyAlignment="1">
      <alignment horizontal="left"/>
    </xf>
    <xf numFmtId="0" fontId="92" fillId="0" borderId="0" xfId="0" quotePrefix="1" applyFont="1" applyFill="1" applyBorder="1" applyAlignment="1">
      <alignment horizontal="left" vertical="top"/>
    </xf>
    <xf numFmtId="0" fontId="0" fillId="0" borderId="0" xfId="0" quotePrefix="1" applyFont="1" applyFill="1" applyBorder="1" applyAlignment="1">
      <alignment horizontal="left" vertical="top"/>
    </xf>
    <xf numFmtId="0" fontId="159" fillId="0" borderId="15" xfId="157" applyFont="1" applyFill="1" applyBorder="1" applyAlignment="1">
      <alignment horizontal="center" vertical="center"/>
    </xf>
    <xf numFmtId="170" fontId="159" fillId="0" borderId="15" xfId="157" applyNumberFormat="1" applyFont="1" applyFill="1" applyBorder="1" applyAlignment="1">
      <alignment horizontal="center" vertical="center" wrapText="1"/>
    </xf>
    <xf numFmtId="0" fontId="160" fillId="0" borderId="15" xfId="0" applyFont="1" applyBorder="1" applyAlignment="1">
      <alignment horizontal="center" vertical="center" wrapText="1"/>
    </xf>
    <xf numFmtId="0" fontId="159" fillId="0" borderId="15" xfId="157" applyFont="1" applyFill="1" applyBorder="1" applyAlignment="1">
      <alignment horizontal="center" vertical="center" wrapText="1"/>
    </xf>
    <xf numFmtId="0" fontId="143" fillId="0" borderId="0" xfId="176" applyFont="1" applyAlignment="1">
      <alignment horizontal="left" vertical="top" wrapText="1"/>
    </xf>
    <xf numFmtId="166" fontId="123" fillId="0" borderId="15" xfId="157" applyNumberFormat="1" applyFont="1" applyFill="1" applyBorder="1" applyAlignment="1">
      <alignment horizontal="center" vertical="center" wrapText="1"/>
    </xf>
    <xf numFmtId="172" fontId="123" fillId="0" borderId="15" xfId="157" applyNumberFormat="1" applyFont="1" applyFill="1" applyBorder="1" applyAlignment="1">
      <alignment horizontal="left" vertical="center" wrapText="1"/>
    </xf>
    <xf numFmtId="166" fontId="125" fillId="0" borderId="15" xfId="157" applyNumberFormat="1" applyFont="1" applyFill="1" applyBorder="1" applyAlignment="1">
      <alignment horizontal="center" vertical="center"/>
    </xf>
    <xf numFmtId="0" fontId="161" fillId="0" borderId="15" xfId="176" applyFont="1" applyFill="1" applyBorder="1" applyAlignment="1">
      <alignment horizontal="justify" vertical="center"/>
    </xf>
    <xf numFmtId="0" fontId="123" fillId="0" borderId="15" xfId="157" applyFont="1" applyFill="1" applyBorder="1" applyAlignment="1">
      <alignment horizontal="left" vertical="center" wrapText="1"/>
    </xf>
    <xf numFmtId="0" fontId="154" fillId="0" borderId="0" xfId="0" applyFont="1" applyAlignment="1">
      <alignment horizontal="center"/>
    </xf>
    <xf numFmtId="0" fontId="142" fillId="0" borderId="15" xfId="176" applyFont="1" applyFill="1" applyBorder="1" applyAlignment="1">
      <alignment horizontal="justify" vertical="center"/>
    </xf>
    <xf numFmtId="0" fontId="31" fillId="0" borderId="0" xfId="0" applyFont="1" applyAlignment="1">
      <alignment horizontal="center" vertical="center"/>
    </xf>
    <xf numFmtId="0" fontId="155" fillId="0" borderId="15" xfId="176" applyFont="1" applyFill="1" applyBorder="1" applyAlignment="1">
      <alignment horizontal="left" vertical="center" wrapText="1"/>
    </xf>
    <xf numFmtId="0" fontId="162" fillId="0" borderId="15" xfId="157" applyFont="1" applyFill="1" applyBorder="1" applyAlignment="1">
      <alignment horizontal="center" vertical="center"/>
    </xf>
    <xf numFmtId="0" fontId="163" fillId="0" borderId="15" xfId="157" applyFont="1" applyFill="1" applyBorder="1" applyAlignment="1">
      <alignment horizontal="center" vertical="center"/>
    </xf>
    <xf numFmtId="0" fontId="148" fillId="0" borderId="0" xfId="0" applyFont="1" applyFill="1"/>
    <xf numFmtId="0" fontId="143" fillId="0" borderId="23" xfId="0" applyFont="1" applyBorder="1" applyAlignment="1">
      <alignment horizontal="center" vertical="center"/>
    </xf>
    <xf numFmtId="0" fontId="123" fillId="0" borderId="14" xfId="0" applyFont="1" applyFill="1" applyBorder="1" applyAlignment="1">
      <alignment horizontal="left" vertical="center" wrapText="1"/>
    </xf>
    <xf numFmtId="0" fontId="143" fillId="0" borderId="14" xfId="0" applyFont="1" applyFill="1" applyBorder="1" applyAlignment="1">
      <alignment horizontal="center" vertical="center" wrapText="1"/>
    </xf>
    <xf numFmtId="0" fontId="123" fillId="0" borderId="0" xfId="157" applyFont="1" applyFill="1" applyBorder="1" applyAlignment="1">
      <alignment horizontal="center" vertical="center"/>
    </xf>
    <xf numFmtId="0" fontId="161" fillId="0" borderId="15" xfId="176" applyFont="1" applyFill="1" applyBorder="1" applyAlignment="1">
      <alignment horizontal="left" vertical="center" wrapText="1"/>
    </xf>
    <xf numFmtId="0" fontId="161" fillId="0" borderId="21" xfId="176" applyFont="1" applyFill="1" applyBorder="1" applyAlignment="1">
      <alignment horizontal="left" vertical="center" wrapText="1"/>
    </xf>
    <xf numFmtId="170" fontId="123" fillId="0" borderId="18" xfId="157" applyNumberFormat="1" applyFont="1" applyFill="1" applyBorder="1" applyAlignment="1">
      <alignment horizontal="center" vertical="center" wrapText="1"/>
    </xf>
    <xf numFmtId="0" fontId="123" fillId="0" borderId="15" xfId="157" applyFont="1" applyFill="1" applyBorder="1" applyAlignment="1">
      <alignment vertical="center" wrapText="1"/>
    </xf>
    <xf numFmtId="0" fontId="152" fillId="0" borderId="0" xfId="166" applyFont="1" applyAlignment="1">
      <alignment horizontal="center"/>
    </xf>
    <xf numFmtId="0" fontId="123" fillId="0" borderId="15" xfId="178" applyFont="1" applyBorder="1" applyAlignment="1">
      <alignment horizontal="center" vertical="center" wrapText="1"/>
    </xf>
    <xf numFmtId="3" fontId="123" fillId="0" borderId="15" xfId="176" applyNumberFormat="1" applyFont="1" applyBorder="1" applyAlignment="1">
      <alignment horizontal="center" vertical="center"/>
    </xf>
    <xf numFmtId="166" fontId="123" fillId="0" borderId="15" xfId="165" applyNumberFormat="1" applyFont="1" applyFill="1" applyBorder="1" applyAlignment="1">
      <alignment horizontal="center" vertical="center"/>
    </xf>
    <xf numFmtId="167" fontId="123" fillId="0" borderId="15" xfId="165" applyNumberFormat="1" applyFont="1" applyFill="1" applyBorder="1" applyAlignment="1">
      <alignment horizontal="center" vertical="center"/>
    </xf>
    <xf numFmtId="0" fontId="123" fillId="0" borderId="15" xfId="176" applyFont="1" applyBorder="1" applyAlignment="1">
      <alignment horizontal="center" vertical="center" wrapText="1"/>
    </xf>
    <xf numFmtId="0" fontId="123" fillId="0" borderId="15" xfId="178" applyFont="1" applyFill="1" applyBorder="1" applyAlignment="1">
      <alignment horizontal="center" vertical="center"/>
    </xf>
    <xf numFmtId="0" fontId="164" fillId="0" borderId="0" xfId="178" applyFont="1" applyAlignment="1">
      <alignment horizontal="center" vertical="center"/>
    </xf>
    <xf numFmtId="167" fontId="126" fillId="0" borderId="20" xfId="176" applyNumberFormat="1" applyFont="1" applyFill="1" applyBorder="1" applyAlignment="1">
      <alignment horizontal="center" vertical="center"/>
    </xf>
    <xf numFmtId="0" fontId="157" fillId="0" borderId="0" xfId="178" applyFont="1" applyAlignment="1">
      <alignment horizontal="center" vertical="center"/>
    </xf>
    <xf numFmtId="0" fontId="123" fillId="0" borderId="0" xfId="178" applyFont="1" applyAlignment="1">
      <alignment horizontal="center" vertical="center"/>
    </xf>
    <xf numFmtId="0" fontId="165" fillId="0" borderId="0" xfId="165" applyFont="1" applyBorder="1"/>
    <xf numFmtId="0" fontId="69" fillId="0" borderId="0" xfId="177" applyFont="1" applyFill="1" applyBorder="1" applyAlignment="1">
      <alignment horizontal="left" vertical="center"/>
    </xf>
    <xf numFmtId="0" fontId="123" fillId="0" borderId="15" xfId="178" applyFont="1" applyBorder="1" applyAlignment="1">
      <alignment horizontal="center" vertical="center"/>
    </xf>
    <xf numFmtId="0" fontId="148" fillId="0" borderId="15" xfId="0" applyFont="1" applyBorder="1" applyAlignment="1">
      <alignment horizontal="center" vertical="center"/>
    </xf>
    <xf numFmtId="169" fontId="123" fillId="0" borderId="15" xfId="0" applyNumberFormat="1" applyFont="1" applyBorder="1" applyAlignment="1">
      <alignment horizontal="center" vertical="center"/>
    </xf>
    <xf numFmtId="0" fontId="165" fillId="0" borderId="15" xfId="0" applyFont="1" applyBorder="1" applyAlignment="1">
      <alignment horizontal="center" vertical="center"/>
    </xf>
    <xf numFmtId="166" fontId="157" fillId="0" borderId="14" xfId="177" applyNumberFormat="1" applyFont="1" applyBorder="1" applyAlignment="1">
      <alignment horizontal="center" vertical="center"/>
    </xf>
    <xf numFmtId="0" fontId="165" fillId="0" borderId="0" xfId="161" applyFont="1" applyBorder="1"/>
    <xf numFmtId="0" fontId="123" fillId="0" borderId="0" xfId="177" applyFont="1" applyBorder="1" applyAlignment="1">
      <alignment horizontal="center" vertical="center"/>
    </xf>
    <xf numFmtId="0" fontId="123" fillId="0" borderId="0" xfId="0" applyFont="1" applyBorder="1" applyAlignment="1">
      <alignment horizontal="center" vertical="center"/>
    </xf>
    <xf numFmtId="0" fontId="27" fillId="0" borderId="0" xfId="0" applyFont="1" applyFill="1" applyAlignment="1">
      <alignment horizontal="center" vertical="center"/>
    </xf>
    <xf numFmtId="0" fontId="25" fillId="0" borderId="0" xfId="0" applyFont="1" applyAlignment="1">
      <alignment horizontal="center" vertical="center"/>
    </xf>
    <xf numFmtId="0" fontId="167" fillId="0" borderId="0" xfId="0" applyFont="1" applyFill="1" applyAlignment="1">
      <alignment horizontal="center"/>
    </xf>
    <xf numFmtId="0" fontId="154" fillId="0" borderId="0" xfId="0" applyFont="1" applyFill="1"/>
    <xf numFmtId="0" fontId="32" fillId="0" borderId="24" xfId="0" applyFont="1" applyFill="1" applyBorder="1" applyAlignment="1">
      <alignment horizontal="center" vertical="center" wrapText="1"/>
    </xf>
    <xf numFmtId="0" fontId="123" fillId="0" borderId="15" xfId="176" applyFont="1" applyBorder="1" applyAlignment="1">
      <alignment horizontal="center" vertical="center"/>
    </xf>
    <xf numFmtId="0" fontId="154" fillId="0" borderId="0" xfId="166" applyFont="1" applyAlignment="1">
      <alignment horizontal="center"/>
    </xf>
    <xf numFmtId="167" fontId="124" fillId="0" borderId="20" xfId="165" applyNumberFormat="1" applyFont="1" applyFill="1" applyBorder="1" applyAlignment="1">
      <alignment horizontal="center" vertical="center"/>
    </xf>
    <xf numFmtId="0" fontId="168" fillId="0" borderId="0" xfId="178" applyFont="1" applyAlignment="1">
      <alignment horizontal="center" vertical="center"/>
    </xf>
    <xf numFmtId="167" fontId="124" fillId="0" borderId="20" xfId="176" applyNumberFormat="1" applyFont="1" applyFill="1" applyBorder="1" applyAlignment="1">
      <alignment horizontal="center" vertical="center"/>
    </xf>
    <xf numFmtId="0" fontId="169" fillId="0" borderId="0" xfId="178" applyFont="1" applyAlignment="1">
      <alignment horizontal="center" vertical="center"/>
    </xf>
    <xf numFmtId="0" fontId="143" fillId="0" borderId="0" xfId="178" applyFont="1" applyAlignment="1">
      <alignment horizontal="center" vertical="center"/>
    </xf>
    <xf numFmtId="0" fontId="170" fillId="0" borderId="0" xfId="165" applyFont="1" applyBorder="1"/>
    <xf numFmtId="0" fontId="154" fillId="0" borderId="0" xfId="158" applyFont="1" applyFill="1" applyAlignment="1">
      <alignment horizontal="center"/>
    </xf>
    <xf numFmtId="0" fontId="123" fillId="0" borderId="22" xfId="157" applyFont="1" applyFill="1" applyBorder="1" applyAlignment="1">
      <alignment horizontal="center" vertical="center"/>
    </xf>
    <xf numFmtId="0" fontId="0" fillId="0" borderId="0" xfId="0" applyFill="1" applyBorder="1"/>
    <xf numFmtId="0" fontId="33" fillId="0" borderId="0" xfId="176" applyFont="1" applyBorder="1" applyAlignment="1">
      <alignment horizontal="center" vertical="center" wrapText="1"/>
    </xf>
    <xf numFmtId="0" fontId="27" fillId="0" borderId="0" xfId="0" applyFont="1" applyFill="1" applyBorder="1"/>
    <xf numFmtId="0" fontId="66" fillId="0" borderId="0" xfId="176" applyBorder="1"/>
    <xf numFmtId="0" fontId="121" fillId="0" borderId="15" xfId="157" applyNumberFormat="1" applyFont="1" applyFill="1" applyBorder="1" applyAlignment="1">
      <alignment horizontal="center" vertical="center" wrapText="1"/>
    </xf>
    <xf numFmtId="166" fontId="121" fillId="0" borderId="15" xfId="157" applyNumberFormat="1" applyFont="1" applyFill="1" applyBorder="1" applyAlignment="1">
      <alignment horizontal="center" vertical="center" wrapText="1"/>
    </xf>
    <xf numFmtId="0" fontId="121" fillId="0" borderId="15" xfId="157" applyFont="1" applyFill="1" applyBorder="1" applyAlignment="1">
      <alignment horizontal="center" vertical="center" wrapText="1"/>
    </xf>
    <xf numFmtId="0" fontId="121" fillId="0" borderId="23" xfId="0" applyFont="1" applyBorder="1" applyAlignment="1">
      <alignment horizontal="center" vertical="center"/>
    </xf>
    <xf numFmtId="166" fontId="121" fillId="0" borderId="14" xfId="0" applyNumberFormat="1" applyFont="1" applyFill="1" applyBorder="1" applyAlignment="1">
      <alignment horizontal="center" vertical="center" wrapText="1"/>
    </xf>
    <xf numFmtId="0" fontId="121" fillId="0" borderId="15" xfId="0" applyNumberFormat="1" applyFont="1" applyFill="1" applyBorder="1" applyAlignment="1">
      <alignment horizontal="center" vertical="center" wrapText="1"/>
    </xf>
    <xf numFmtId="0" fontId="121" fillId="0" borderId="14" xfId="0" applyNumberFormat="1" applyFont="1" applyFill="1" applyBorder="1" applyAlignment="1">
      <alignment horizontal="center" vertical="center" wrapText="1"/>
    </xf>
    <xf numFmtId="3" fontId="143" fillId="0" borderId="18" xfId="157" applyNumberFormat="1" applyFont="1" applyFill="1" applyBorder="1" applyAlignment="1">
      <alignment vertical="center"/>
    </xf>
    <xf numFmtId="3" fontId="143" fillId="0" borderId="15" xfId="157" applyNumberFormat="1" applyFont="1" applyFill="1" applyBorder="1" applyAlignment="1">
      <alignment horizontal="center" vertical="center"/>
    </xf>
    <xf numFmtId="166" fontId="143" fillId="0" borderId="15" xfId="157" applyNumberFormat="1" applyFont="1" applyFill="1" applyBorder="1" applyAlignment="1">
      <alignment horizontal="center" vertical="center"/>
    </xf>
    <xf numFmtId="166" fontId="143" fillId="0" borderId="15" xfId="0" applyNumberFormat="1" applyFont="1" applyFill="1" applyBorder="1" applyAlignment="1">
      <alignment horizontal="center" vertical="center"/>
    </xf>
    <xf numFmtId="0" fontId="143" fillId="0" borderId="15" xfId="157" applyNumberFormat="1" applyFont="1" applyFill="1" applyBorder="1" applyAlignment="1">
      <alignment horizontal="center" vertical="center"/>
    </xf>
    <xf numFmtId="3" fontId="143" fillId="0" borderId="24" xfId="157" applyNumberFormat="1" applyFont="1" applyFill="1" applyBorder="1" applyAlignment="1">
      <alignment horizontal="center" vertical="center"/>
    </xf>
    <xf numFmtId="0" fontId="123" fillId="0" borderId="15" xfId="119" applyFont="1" applyBorder="1" applyAlignment="1">
      <alignment horizontal="left" vertical="center" wrapText="1"/>
    </xf>
    <xf numFmtId="3" fontId="143" fillId="0" borderId="18" xfId="157" applyNumberFormat="1" applyFont="1" applyFill="1" applyBorder="1" applyAlignment="1">
      <alignment horizontal="center" vertical="center"/>
    </xf>
    <xf numFmtId="3" fontId="143" fillId="0" borderId="15" xfId="157" applyNumberFormat="1" applyFont="1" applyFill="1" applyBorder="1" applyAlignment="1">
      <alignment horizontal="center" vertical="center" wrapText="1"/>
    </xf>
    <xf numFmtId="1" fontId="2" fillId="0" borderId="0" xfId="108" applyNumberFormat="1"/>
    <xf numFmtId="1" fontId="2" fillId="0" borderId="0" xfId="108" applyNumberFormat="1" applyFill="1"/>
    <xf numFmtId="1" fontId="2" fillId="0" borderId="15" xfId="108" applyNumberFormat="1" applyFill="1" applyBorder="1" applyAlignment="1">
      <alignment horizontal="center" vertical="center" wrapText="1"/>
    </xf>
    <xf numFmtId="1" fontId="2" fillId="0" borderId="0" xfId="108" applyNumberFormat="1" applyAlignment="1">
      <alignment horizontal="center" wrapText="1"/>
    </xf>
    <xf numFmtId="1" fontId="2" fillId="0" borderId="0" xfId="108" applyNumberFormat="1" applyAlignment="1">
      <alignment horizontal="center"/>
    </xf>
    <xf numFmtId="1" fontId="31" fillId="0" borderId="15" xfId="108" applyNumberFormat="1" applyFont="1" applyFill="1" applyBorder="1" applyAlignment="1">
      <alignment horizontal="center" vertical="center" wrapText="1"/>
    </xf>
    <xf numFmtId="172" fontId="143" fillId="0" borderId="14" xfId="0" applyNumberFormat="1" applyFont="1" applyBorder="1" applyAlignment="1">
      <alignment vertical="top" wrapText="1"/>
    </xf>
    <xf numFmtId="166" fontId="122" fillId="0" borderId="15" xfId="157" applyNumberFormat="1" applyFont="1" applyFill="1" applyBorder="1" applyAlignment="1">
      <alignment horizontal="center" vertical="center" wrapText="1"/>
    </xf>
    <xf numFmtId="0" fontId="143" fillId="0" borderId="15" xfId="0" applyFont="1" applyBorder="1" applyAlignment="1">
      <alignment horizontal="center" vertical="center" wrapText="1"/>
    </xf>
    <xf numFmtId="178" fontId="122" fillId="0" borderId="15" xfId="157" applyNumberFormat="1" applyFont="1" applyFill="1" applyBorder="1" applyAlignment="1">
      <alignment horizontal="center" vertical="center" wrapText="1"/>
    </xf>
    <xf numFmtId="0" fontId="143" fillId="0" borderId="0" xfId="157" applyFont="1" applyFill="1" applyBorder="1"/>
    <xf numFmtId="0" fontId="123" fillId="0" borderId="0" xfId="157" applyFont="1" applyFill="1" applyBorder="1"/>
    <xf numFmtId="0" fontId="121" fillId="0" borderId="0" xfId="157" applyFont="1" applyFill="1" applyBorder="1" applyAlignment="1">
      <alignment horizontal="center" vertical="center"/>
    </xf>
    <xf numFmtId="0" fontId="155" fillId="0" borderId="15" xfId="176" applyFont="1" applyFill="1" applyBorder="1" applyAlignment="1">
      <alignment horizontal="center" vertical="center"/>
    </xf>
    <xf numFmtId="0" fontId="155" fillId="0" borderId="15" xfId="176" applyFont="1" applyFill="1" applyBorder="1" applyAlignment="1">
      <alignment horizontal="center" vertical="center" wrapText="1"/>
    </xf>
    <xf numFmtId="0" fontId="122" fillId="0" borderId="15" xfId="157" applyNumberFormat="1" applyFont="1" applyFill="1" applyBorder="1" applyAlignment="1">
      <alignment horizontal="center" vertical="center" wrapText="1"/>
    </xf>
    <xf numFmtId="0" fontId="123" fillId="0" borderId="15" xfId="157" applyNumberFormat="1" applyFont="1" applyFill="1" applyBorder="1" applyAlignment="1">
      <alignment horizontal="center" vertical="center" wrapText="1"/>
    </xf>
    <xf numFmtId="0" fontId="37" fillId="0" borderId="15" xfId="157" applyNumberFormat="1" applyFont="1" applyFill="1" applyBorder="1" applyAlignment="1">
      <alignment horizontal="center" vertical="center" wrapText="1"/>
    </xf>
    <xf numFmtId="0" fontId="0" fillId="0" borderId="0" xfId="0" applyNumberFormat="1" applyFont="1" applyFill="1"/>
    <xf numFmtId="0" fontId="0" fillId="0" borderId="0" xfId="0" applyNumberFormat="1" applyFont="1"/>
    <xf numFmtId="0" fontId="3" fillId="0" borderId="0" xfId="157" applyNumberFormat="1" applyFont="1" applyFill="1"/>
    <xf numFmtId="0" fontId="66" fillId="0" borderId="0" xfId="179" applyNumberFormat="1" applyFont="1" applyFill="1"/>
    <xf numFmtId="0" fontId="101" fillId="0" borderId="0" xfId="0" applyFont="1" applyAlignment="1">
      <alignment horizontal="center"/>
    </xf>
    <xf numFmtId="0" fontId="102" fillId="0" borderId="0" xfId="158" applyFont="1" applyFill="1"/>
    <xf numFmtId="0" fontId="32" fillId="0" borderId="0" xfId="0" applyFont="1" applyBorder="1"/>
    <xf numFmtId="0" fontId="0" fillId="0" borderId="0" xfId="0" applyBorder="1"/>
    <xf numFmtId="0" fontId="66" fillId="0" borderId="0" xfId="179" applyFill="1" applyBorder="1"/>
    <xf numFmtId="0" fontId="122" fillId="0" borderId="0" xfId="157" applyFont="1" applyFill="1" applyBorder="1" applyAlignment="1">
      <alignment horizontal="center" vertical="center"/>
    </xf>
    <xf numFmtId="170" fontId="123" fillId="0" borderId="0" xfId="157" applyNumberFormat="1" applyFont="1" applyFill="1" applyBorder="1" applyAlignment="1">
      <alignment horizontal="center" vertical="center" wrapText="1"/>
    </xf>
    <xf numFmtId="170" fontId="126" fillId="0" borderId="0" xfId="157" applyNumberFormat="1" applyFont="1" applyFill="1" applyBorder="1" applyAlignment="1">
      <alignment horizontal="center" vertical="center" wrapText="1"/>
    </xf>
    <xf numFmtId="166" fontId="126" fillId="0" borderId="0" xfId="157" applyNumberFormat="1" applyFont="1" applyFill="1" applyBorder="1" applyAlignment="1">
      <alignment horizontal="center" vertical="center" wrapText="1"/>
    </xf>
    <xf numFmtId="0" fontId="126" fillId="0" borderId="0" xfId="157" applyFont="1" applyFill="1" applyBorder="1" applyAlignment="1">
      <alignment horizontal="center" vertical="center" wrapText="1"/>
    </xf>
    <xf numFmtId="0" fontId="126" fillId="0" borderId="0" xfId="0" applyFont="1" applyBorder="1" applyAlignment="1">
      <alignment horizontal="center" vertical="center" wrapText="1"/>
    </xf>
    <xf numFmtId="0" fontId="126" fillId="0" borderId="0" xfId="157" applyFont="1" applyFill="1" applyBorder="1" applyAlignment="1">
      <alignment horizontal="center" vertical="center"/>
    </xf>
    <xf numFmtId="0" fontId="123" fillId="0" borderId="0" xfId="157" applyFont="1" applyFill="1" applyBorder="1" applyAlignment="1">
      <alignment vertical="center"/>
    </xf>
    <xf numFmtId="0" fontId="121" fillId="0" borderId="0" xfId="0" applyFont="1"/>
    <xf numFmtId="0" fontId="121" fillId="12" borderId="15" xfId="0" applyFont="1" applyFill="1" applyBorder="1" applyAlignment="1">
      <alignment horizontal="left" vertical="center" wrapText="1"/>
    </xf>
    <xf numFmtId="0" fontId="173" fillId="0" borderId="0" xfId="158" applyFont="1" applyFill="1" applyAlignment="1" applyProtection="1">
      <alignment horizontal="center"/>
    </xf>
    <xf numFmtId="0" fontId="174" fillId="0" borderId="15" xfId="170" applyFont="1" applyFill="1" applyBorder="1" applyAlignment="1" applyProtection="1">
      <alignment horizontal="center" vertical="center" wrapText="1"/>
    </xf>
    <xf numFmtId="0" fontId="175" fillId="0" borderId="15" xfId="170" applyFont="1" applyFill="1" applyBorder="1" applyAlignment="1" applyProtection="1">
      <alignment horizontal="center" vertical="center" wrapText="1"/>
    </xf>
    <xf numFmtId="0" fontId="176" fillId="0" borderId="18" xfId="157" applyFont="1" applyFill="1" applyBorder="1" applyAlignment="1" applyProtection="1">
      <alignment horizontal="center" vertical="center" wrapText="1"/>
    </xf>
    <xf numFmtId="0" fontId="121" fillId="0" borderId="14" xfId="0" applyFont="1" applyBorder="1" applyAlignment="1">
      <alignment vertical="top" wrapText="1"/>
    </xf>
    <xf numFmtId="0" fontId="116" fillId="0" borderId="0" xfId="177" applyFont="1" applyFill="1" applyBorder="1" applyAlignment="1">
      <alignment vertical="center" wrapText="1"/>
    </xf>
    <xf numFmtId="0" fontId="177" fillId="0" borderId="0" xfId="158" applyFont="1" applyFill="1" applyAlignment="1" applyProtection="1">
      <alignment horizontal="center"/>
    </xf>
    <xf numFmtId="0" fontId="178" fillId="0" borderId="0" xfId="0" applyFont="1" applyAlignment="1">
      <alignment horizontal="center"/>
    </xf>
    <xf numFmtId="3" fontId="159" fillId="0" borderId="24" xfId="157" applyNumberFormat="1" applyFont="1" applyFill="1" applyBorder="1" applyAlignment="1">
      <alignment horizontal="center" vertical="center" wrapText="1"/>
    </xf>
    <xf numFmtId="3" fontId="159" fillId="0" borderId="15" xfId="157" applyNumberFormat="1" applyFont="1" applyFill="1" applyBorder="1" applyAlignment="1">
      <alignment horizontal="center" vertical="center" wrapText="1"/>
    </xf>
    <xf numFmtId="0" fontId="143" fillId="0" borderId="0" xfId="0" applyFont="1" applyFill="1" applyBorder="1"/>
    <xf numFmtId="0" fontId="44" fillId="0" borderId="0" xfId="168" applyFont="1" applyBorder="1"/>
    <xf numFmtId="0" fontId="44" fillId="0" borderId="0" xfId="152" applyFont="1" applyBorder="1"/>
    <xf numFmtId="0" fontId="25" fillId="0" borderId="0" xfId="0" applyFont="1" applyBorder="1" applyAlignment="1"/>
    <xf numFmtId="0" fontId="27" fillId="0" borderId="0" xfId="0" applyFont="1" applyFill="1" applyBorder="1" applyAlignment="1"/>
    <xf numFmtId="0" fontId="35" fillId="0" borderId="0" xfId="0" applyFont="1" applyFill="1" applyBorder="1"/>
    <xf numFmtId="3" fontId="123" fillId="0" borderId="15" xfId="157" applyNumberFormat="1" applyFont="1" applyFill="1" applyBorder="1" applyAlignment="1">
      <alignment horizontal="center" vertical="center" wrapText="1"/>
    </xf>
    <xf numFmtId="0" fontId="166" fillId="0" borderId="0" xfId="158" applyFont="1" applyFill="1" applyBorder="1" applyAlignment="1" applyProtection="1">
      <alignment wrapText="1"/>
    </xf>
    <xf numFmtId="0" fontId="123" fillId="0" borderId="0" xfId="157" applyNumberFormat="1" applyFont="1" applyFill="1" applyBorder="1" applyAlignment="1">
      <alignment horizontal="center" vertical="center" wrapText="1"/>
    </xf>
    <xf numFmtId="0" fontId="174" fillId="0" borderId="0" xfId="158" applyFont="1" applyFill="1" applyAlignment="1" applyProtection="1">
      <alignment wrapText="1"/>
    </xf>
    <xf numFmtId="0" fontId="0" fillId="0" borderId="0" xfId="174" applyFont="1" applyFill="1" applyBorder="1"/>
    <xf numFmtId="0" fontId="52" fillId="0" borderId="0" xfId="174" applyFont="1" applyBorder="1"/>
    <xf numFmtId="0" fontId="47" fillId="0" borderId="0" xfId="174" applyFont="1" applyFill="1" applyBorder="1"/>
    <xf numFmtId="0" fontId="47" fillId="0" borderId="0" xfId="174" applyFont="1" applyBorder="1"/>
    <xf numFmtId="0" fontId="47" fillId="0" borderId="0" xfId="174" applyFont="1" applyFill="1" applyBorder="1" applyAlignment="1">
      <alignment horizontal="left"/>
    </xf>
    <xf numFmtId="0" fontId="47" fillId="0" borderId="0" xfId="174" applyFont="1" applyBorder="1" applyAlignment="1">
      <alignment horizontal="left"/>
    </xf>
    <xf numFmtId="164" fontId="33" fillId="0" borderId="0" xfId="0" applyNumberFormat="1" applyFont="1" applyFill="1" applyBorder="1" applyAlignment="1">
      <alignment horizontal="center" vertical="center" wrapText="1"/>
    </xf>
    <xf numFmtId="0" fontId="103" fillId="0" borderId="0" xfId="0" applyFont="1"/>
    <xf numFmtId="0" fontId="103" fillId="0" borderId="0" xfId="0" applyFont="1" applyAlignment="1"/>
    <xf numFmtId="0" fontId="103" fillId="0" borderId="0" xfId="0" applyFont="1" applyAlignment="1">
      <alignment horizontal="left"/>
    </xf>
    <xf numFmtId="0" fontId="104" fillId="0" borderId="0" xfId="0" applyFont="1"/>
    <xf numFmtId="0" fontId="105" fillId="0" borderId="0" xfId="0" applyFont="1"/>
    <xf numFmtId="0" fontId="106" fillId="0" borderId="0" xfId="0" applyFont="1"/>
    <xf numFmtId="0" fontId="107" fillId="0" borderId="0" xfId="0" applyFont="1"/>
    <xf numFmtId="0" fontId="103" fillId="45" borderId="0" xfId="0" applyFont="1" applyFill="1" applyAlignment="1">
      <alignment horizontal="center"/>
    </xf>
    <xf numFmtId="0" fontId="103" fillId="0" borderId="0" xfId="0" applyFont="1" applyAlignment="1">
      <alignment horizontal="center"/>
    </xf>
    <xf numFmtId="0" fontId="123" fillId="45" borderId="15" xfId="0" applyFont="1" applyFill="1" applyBorder="1" applyAlignment="1">
      <alignment horizontal="center" vertical="center" wrapText="1"/>
    </xf>
    <xf numFmtId="0" fontId="123" fillId="45" borderId="15" xfId="0" applyFont="1" applyFill="1" applyBorder="1" applyAlignment="1">
      <alignment vertical="center" wrapText="1"/>
    </xf>
    <xf numFmtId="9" fontId="123" fillId="0" borderId="15" xfId="0" applyNumberFormat="1" applyFont="1" applyBorder="1" applyAlignment="1">
      <alignment horizontal="center" vertical="center" wrapText="1"/>
    </xf>
    <xf numFmtId="0" fontId="126" fillId="45" borderId="15" xfId="0" applyFont="1" applyFill="1" applyBorder="1" applyAlignment="1">
      <alignment horizontal="center" vertical="center"/>
    </xf>
    <xf numFmtId="0" fontId="126" fillId="45" borderId="15" xfId="0" applyFont="1" applyFill="1" applyBorder="1" applyAlignment="1">
      <alignment horizontal="center" vertical="center" wrapText="1"/>
    </xf>
    <xf numFmtId="0" fontId="103" fillId="0" borderId="0" xfId="0" applyFont="1" applyFill="1" applyBorder="1" applyAlignment="1">
      <alignment vertical="center" wrapText="1"/>
    </xf>
    <xf numFmtId="0" fontId="108" fillId="0" borderId="0" xfId="0" applyFont="1"/>
    <xf numFmtId="0" fontId="108" fillId="0" borderId="0" xfId="0" applyFont="1" applyAlignment="1">
      <alignment horizontal="center" vertical="center"/>
    </xf>
    <xf numFmtId="0" fontId="103" fillId="45" borderId="0" xfId="0" applyFont="1" applyFill="1" applyAlignment="1">
      <alignment vertical="top"/>
    </xf>
    <xf numFmtId="0" fontId="29" fillId="0" borderId="0" xfId="0" applyFont="1" applyFill="1" applyAlignment="1">
      <alignment horizontal="left"/>
    </xf>
    <xf numFmtId="0" fontId="27" fillId="0" borderId="0" xfId="0" applyFont="1" applyFill="1" applyAlignment="1">
      <alignment horizontal="left"/>
    </xf>
    <xf numFmtId="0" fontId="125" fillId="45" borderId="15" xfId="0" applyFont="1" applyFill="1" applyBorder="1" applyAlignment="1">
      <alignment horizontal="center" vertical="center"/>
    </xf>
    <xf numFmtId="0" fontId="125" fillId="45" borderId="15" xfId="0" applyFont="1" applyFill="1" applyBorder="1" applyAlignment="1">
      <alignment horizontal="center" vertical="center" wrapText="1"/>
    </xf>
    <xf numFmtId="0" fontId="125" fillId="0" borderId="15" xfId="0" applyFont="1" applyBorder="1" applyAlignment="1">
      <alignment horizontal="center" vertical="center"/>
    </xf>
    <xf numFmtId="0" fontId="109" fillId="0" borderId="0" xfId="0" applyFont="1"/>
    <xf numFmtId="44" fontId="143" fillId="45" borderId="15" xfId="0" applyNumberFormat="1" applyFont="1" applyFill="1" applyBorder="1" applyAlignment="1">
      <alignment horizontal="center" vertical="center" wrapText="1"/>
    </xf>
    <xf numFmtId="44" fontId="143" fillId="0" borderId="15" xfId="0" applyNumberFormat="1" applyFont="1" applyBorder="1" applyAlignment="1">
      <alignment horizontal="center" vertical="center" wrapText="1"/>
    </xf>
    <xf numFmtId="9" fontId="143" fillId="0" borderId="15" xfId="0" applyNumberFormat="1" applyFont="1" applyBorder="1" applyAlignment="1">
      <alignment horizontal="center" vertical="center" wrapText="1"/>
    </xf>
    <xf numFmtId="0" fontId="0" fillId="12" borderId="0" xfId="0" applyFill="1" applyBorder="1"/>
    <xf numFmtId="0" fontId="0" fillId="0" borderId="0" xfId="0" applyFont="1"/>
    <xf numFmtId="0" fontId="123" fillId="0" borderId="19" xfId="157" applyFont="1" applyFill="1" applyBorder="1" applyAlignment="1">
      <alignment horizontal="center" vertical="center" wrapText="1"/>
    </xf>
    <xf numFmtId="170" fontId="99" fillId="0" borderId="15" xfId="157" applyNumberFormat="1" applyFont="1" applyFill="1" applyBorder="1" applyAlignment="1">
      <alignment horizontal="center" vertical="center" wrapText="1"/>
    </xf>
    <xf numFmtId="0" fontId="123" fillId="0" borderId="19" xfId="157" applyFont="1" applyFill="1" applyBorder="1" applyAlignment="1">
      <alignment horizontal="center" vertical="center"/>
    </xf>
    <xf numFmtId="0" fontId="179" fillId="0" borderId="15" xfId="170" applyFont="1" applyFill="1" applyBorder="1" applyAlignment="1" applyProtection="1">
      <alignment horizontal="right" vertical="center"/>
    </xf>
    <xf numFmtId="0" fontId="180" fillId="0" borderId="0" xfId="167" applyNumberFormat="1" applyFont="1" applyFill="1" applyBorder="1" applyAlignment="1" applyProtection="1">
      <protection locked="0"/>
    </xf>
    <xf numFmtId="0" fontId="147" fillId="0" borderId="0" xfId="0" applyFont="1" applyFill="1"/>
    <xf numFmtId="0" fontId="181" fillId="0" borderId="0" xfId="0" applyFont="1" applyFill="1"/>
    <xf numFmtId="0" fontId="183" fillId="0" borderId="0" xfId="0" applyFont="1" applyFill="1"/>
    <xf numFmtId="0" fontId="147" fillId="0" borderId="0" xfId="176" applyFont="1"/>
    <xf numFmtId="0" fontId="147" fillId="0" borderId="0" xfId="0" applyNumberFormat="1" applyFont="1" applyFill="1"/>
    <xf numFmtId="1" fontId="147" fillId="0" borderId="0" xfId="108" applyNumberFormat="1" applyFont="1" applyFill="1"/>
    <xf numFmtId="0" fontId="182" fillId="0" borderId="15" xfId="157" applyFont="1" applyFill="1" applyBorder="1" applyAlignment="1">
      <alignment horizontal="center" vertical="center"/>
    </xf>
    <xf numFmtId="0" fontId="182" fillId="0" borderId="15" xfId="0" applyFont="1" applyBorder="1" applyAlignment="1">
      <alignment horizontal="center" vertical="center" wrapText="1"/>
    </xf>
    <xf numFmtId="0" fontId="147" fillId="0" borderId="0" xfId="0" applyFont="1" applyFill="1" applyAlignment="1">
      <alignment horizontal="left"/>
    </xf>
    <xf numFmtId="0" fontId="185" fillId="0" borderId="0" xfId="0" applyFont="1" applyFill="1"/>
    <xf numFmtId="0" fontId="183" fillId="0" borderId="0" xfId="157" applyFont="1" applyFill="1" applyBorder="1"/>
    <xf numFmtId="0" fontId="147" fillId="0" borderId="0" xfId="0" applyFont="1" applyAlignment="1">
      <alignment wrapText="1"/>
    </xf>
    <xf numFmtId="0" fontId="183" fillId="0" borderId="0" xfId="157" applyFont="1" applyFill="1"/>
    <xf numFmtId="0" fontId="147" fillId="0" borderId="0" xfId="0" applyFont="1" applyBorder="1"/>
    <xf numFmtId="0" fontId="114" fillId="0" borderId="0" xfId="0" applyFont="1"/>
    <xf numFmtId="0" fontId="186" fillId="0" borderId="0" xfId="0" applyFont="1" applyFill="1"/>
    <xf numFmtId="0" fontId="187" fillId="0" borderId="0" xfId="0" applyFont="1" applyFill="1"/>
    <xf numFmtId="0" fontId="188" fillId="0" borderId="0" xfId="158" applyFont="1" applyFill="1"/>
    <xf numFmtId="0" fontId="176" fillId="0" borderId="15" xfId="157" applyFont="1" applyFill="1" applyBorder="1" applyAlignment="1" applyProtection="1">
      <alignment horizontal="center" vertical="center" wrapText="1"/>
    </xf>
    <xf numFmtId="0" fontId="123" fillId="0" borderId="17" xfId="0" applyFont="1" applyBorder="1" applyAlignment="1">
      <alignment vertical="center" wrapText="1"/>
    </xf>
    <xf numFmtId="0" fontId="123" fillId="0" borderId="28" xfId="157" applyFont="1" applyFill="1" applyBorder="1" applyAlignment="1">
      <alignment horizontal="center" vertical="center"/>
    </xf>
    <xf numFmtId="0" fontId="190" fillId="0" borderId="0" xfId="0" applyFont="1" applyFill="1"/>
    <xf numFmtId="0" fontId="123" fillId="0" borderId="19" xfId="0" applyFont="1" applyBorder="1" applyAlignment="1">
      <alignment horizontal="center" vertical="center"/>
    </xf>
    <xf numFmtId="0" fontId="180" fillId="0" borderId="0" xfId="0" applyFont="1" applyBorder="1"/>
    <xf numFmtId="0" fontId="112" fillId="0" borderId="0" xfId="0" applyFont="1" applyFill="1"/>
    <xf numFmtId="0" fontId="184" fillId="0" borderId="0" xfId="0" applyFont="1" applyAlignment="1">
      <alignment horizontal="center"/>
    </xf>
    <xf numFmtId="168" fontId="184" fillId="0" borderId="0" xfId="0" applyNumberFormat="1" applyFont="1" applyAlignment="1">
      <alignment horizontal="center"/>
    </xf>
    <xf numFmtId="0" fontId="66" fillId="0" borderId="0" xfId="176" applyFill="1"/>
    <xf numFmtId="0" fontId="25" fillId="0" borderId="0" xfId="0" applyFont="1" applyFill="1" applyAlignment="1">
      <alignment wrapText="1"/>
    </xf>
    <xf numFmtId="0" fontId="26" fillId="0" borderId="0" xfId="165" applyFont="1" applyFill="1" applyBorder="1"/>
    <xf numFmtId="0" fontId="28" fillId="0" borderId="0" xfId="165" applyFont="1" applyFill="1"/>
    <xf numFmtId="0" fontId="0" fillId="0" borderId="0" xfId="165" applyFont="1" applyFill="1"/>
    <xf numFmtId="0" fontId="123" fillId="0" borderId="15" xfId="176" applyFont="1" applyFill="1" applyBorder="1" applyAlignment="1">
      <alignment horizontal="justify" vertical="center"/>
    </xf>
    <xf numFmtId="0" fontId="121" fillId="12" borderId="15" xfId="161" applyFont="1" applyFill="1" applyBorder="1" applyAlignment="1">
      <alignment horizontal="left" vertical="center" wrapText="1"/>
    </xf>
    <xf numFmtId="0" fontId="0" fillId="0" borderId="0" xfId="0" applyFont="1" applyFill="1" applyBorder="1"/>
    <xf numFmtId="0" fontId="25" fillId="0" borderId="0" xfId="0" applyFont="1" applyFill="1" applyBorder="1" applyAlignment="1"/>
    <xf numFmtId="1" fontId="66" fillId="0" borderId="15" xfId="108" applyNumberFormat="1" applyFont="1" applyFill="1" applyBorder="1" applyAlignment="1">
      <alignment horizontal="center" vertical="center" wrapText="1"/>
    </xf>
    <xf numFmtId="0" fontId="103" fillId="0" borderId="0" xfId="0" applyFont="1" applyFill="1" applyBorder="1" applyAlignment="1"/>
    <xf numFmtId="0" fontId="150" fillId="0" borderId="0" xfId="0" applyFont="1" applyFill="1" applyAlignment="1">
      <alignment horizontal="center"/>
    </xf>
    <xf numFmtId="0" fontId="89" fillId="0" borderId="18" xfId="119" applyFont="1" applyBorder="1" applyAlignment="1">
      <alignment horizontal="left" vertical="center" wrapText="1"/>
    </xf>
    <xf numFmtId="0" fontId="40" fillId="0" borderId="0" xfId="159" applyFont="1" applyFill="1" applyBorder="1" applyAlignment="1"/>
    <xf numFmtId="0" fontId="111" fillId="0" borderId="15" xfId="157" applyFont="1" applyFill="1" applyBorder="1" applyAlignment="1">
      <alignment horizontal="center" vertical="center"/>
    </xf>
    <xf numFmtId="3" fontId="111" fillId="0" borderId="15" xfId="157" applyNumberFormat="1" applyFont="1" applyFill="1" applyBorder="1" applyAlignment="1">
      <alignment horizontal="center" vertical="center" wrapText="1"/>
    </xf>
    <xf numFmtId="166" fontId="111" fillId="0" borderId="15" xfId="157" applyNumberFormat="1" applyFont="1" applyFill="1" applyBorder="1" applyAlignment="1">
      <alignment horizontal="center" vertical="center"/>
    </xf>
    <xf numFmtId="166" fontId="111" fillId="0" borderId="15" xfId="0" applyNumberFormat="1" applyFont="1" applyFill="1" applyBorder="1" applyAlignment="1">
      <alignment horizontal="center" vertical="center"/>
    </xf>
    <xf numFmtId="0" fontId="111" fillId="0" borderId="15" xfId="157" applyNumberFormat="1" applyFont="1" applyFill="1" applyBorder="1" applyAlignment="1">
      <alignment horizontal="center" vertical="center"/>
    </xf>
    <xf numFmtId="3" fontId="111" fillId="0" borderId="15" xfId="157" applyNumberFormat="1" applyFont="1" applyFill="1" applyBorder="1" applyAlignment="1">
      <alignment horizontal="center" vertical="center"/>
    </xf>
    <xf numFmtId="0" fontId="89" fillId="0" borderId="15" xfId="119" applyFont="1" applyBorder="1" applyAlignment="1">
      <alignment horizontal="left" vertical="center" wrapText="1"/>
    </xf>
    <xf numFmtId="179" fontId="123" fillId="0" borderId="15" xfId="157" applyNumberFormat="1" applyFont="1" applyFill="1" applyBorder="1" applyAlignment="1">
      <alignment horizontal="center" vertical="center" wrapText="1"/>
    </xf>
    <xf numFmtId="0" fontId="123" fillId="0" borderId="17" xfId="175" applyFont="1" applyBorder="1" applyAlignment="1">
      <alignment horizontal="left" vertical="center" wrapText="1"/>
    </xf>
    <xf numFmtId="0" fontId="123" fillId="0" borderId="17" xfId="175" applyFont="1" applyBorder="1" applyAlignment="1">
      <alignment horizontal="left" vertical="top" wrapText="1"/>
    </xf>
    <xf numFmtId="0" fontId="122" fillId="0" borderId="15" xfId="177" applyFont="1" applyBorder="1" applyAlignment="1">
      <alignment horizontal="center" vertical="center" wrapText="1"/>
    </xf>
    <xf numFmtId="0" fontId="159" fillId="0" borderId="15" xfId="0" applyFont="1" applyFill="1" applyBorder="1" applyAlignment="1">
      <alignment horizontal="justify" vertical="center" wrapText="1"/>
    </xf>
    <xf numFmtId="0" fontId="122" fillId="0" borderId="15" xfId="0" applyFont="1" applyBorder="1" applyAlignment="1">
      <alignment horizontal="center" vertical="center" wrapText="1"/>
    </xf>
    <xf numFmtId="0" fontId="122" fillId="0" borderId="15" xfId="0" applyFont="1" applyFill="1" applyBorder="1" applyAlignment="1">
      <alignment horizontal="center" vertical="center" wrapText="1"/>
    </xf>
    <xf numFmtId="166" fontId="122" fillId="0" borderId="15" xfId="161" applyNumberFormat="1" applyFont="1" applyFill="1" applyBorder="1" applyAlignment="1">
      <alignment horizontal="center" vertical="center"/>
    </xf>
    <xf numFmtId="167" fontId="122" fillId="0" borderId="15" xfId="161" applyNumberFormat="1" applyFont="1" applyFill="1" applyBorder="1" applyAlignment="1">
      <alignment horizontal="center" vertical="center"/>
    </xf>
    <xf numFmtId="167" fontId="122" fillId="0" borderId="15" xfId="0" applyNumberFormat="1" applyFont="1" applyFill="1" applyBorder="1" applyAlignment="1">
      <alignment horizontal="center" vertical="center"/>
    </xf>
    <xf numFmtId="0" fontId="169" fillId="0" borderId="15" xfId="177" applyFont="1" applyBorder="1"/>
    <xf numFmtId="0" fontId="143" fillId="0" borderId="15" xfId="177" applyFont="1" applyBorder="1"/>
    <xf numFmtId="0" fontId="170" fillId="0" borderId="0" xfId="161" applyFont="1" applyBorder="1"/>
    <xf numFmtId="0" fontId="143" fillId="0" borderId="0" xfId="177" applyFont="1"/>
    <xf numFmtId="0" fontId="30" fillId="0" borderId="15" xfId="157" applyFont="1" applyFill="1" applyBorder="1" applyAlignment="1">
      <alignment horizontal="center" vertical="center"/>
    </xf>
    <xf numFmtId="172" fontId="30" fillId="0" borderId="15" xfId="157" applyNumberFormat="1" applyFont="1" applyFill="1" applyBorder="1" applyAlignment="1">
      <alignment horizontal="center" vertical="center" wrapText="1"/>
    </xf>
    <xf numFmtId="170" fontId="33" fillId="0" borderId="15" xfId="157" applyNumberFormat="1" applyFont="1" applyFill="1" applyBorder="1" applyAlignment="1">
      <alignment horizontal="center" vertical="center" wrapText="1"/>
    </xf>
    <xf numFmtId="166" fontId="33" fillId="0" borderId="15" xfId="157" applyNumberFormat="1" applyFont="1" applyFill="1" applyBorder="1" applyAlignment="1">
      <alignment horizontal="center" vertical="center" wrapText="1"/>
    </xf>
    <xf numFmtId="0" fontId="31" fillId="0" borderId="15" xfId="157" applyFont="1" applyFill="1" applyBorder="1" applyAlignment="1">
      <alignment horizontal="center" vertical="center"/>
    </xf>
    <xf numFmtId="3" fontId="89" fillId="0" borderId="18" xfId="157" applyNumberFormat="1" applyFont="1" applyFill="1" applyBorder="1" applyAlignment="1">
      <alignment horizontal="center" vertical="center"/>
    </xf>
    <xf numFmtId="0" fontId="89" fillId="0" borderId="15" xfId="157" applyFont="1" applyFill="1" applyBorder="1" applyAlignment="1">
      <alignment horizontal="center" vertical="center"/>
    </xf>
    <xf numFmtId="3" fontId="89" fillId="0" borderId="15" xfId="157" applyNumberFormat="1" applyFont="1" applyFill="1" applyBorder="1" applyAlignment="1">
      <alignment horizontal="center" vertical="center" wrapText="1"/>
    </xf>
    <xf numFmtId="166" fontId="89" fillId="0" borderId="15" xfId="157" applyNumberFormat="1" applyFont="1" applyFill="1" applyBorder="1" applyAlignment="1">
      <alignment horizontal="center" vertical="center"/>
    </xf>
    <xf numFmtId="166" fontId="89" fillId="0" borderId="15" xfId="0" applyNumberFormat="1" applyFont="1" applyFill="1" applyBorder="1" applyAlignment="1">
      <alignment horizontal="center" vertical="center"/>
    </xf>
    <xf numFmtId="0" fontId="89" fillId="0" borderId="15" xfId="157" applyNumberFormat="1" applyFont="1" applyFill="1" applyBorder="1" applyAlignment="1">
      <alignment horizontal="center" vertical="center"/>
    </xf>
    <xf numFmtId="3" fontId="89" fillId="0" borderId="15" xfId="157" applyNumberFormat="1" applyFont="1" applyFill="1" applyBorder="1" applyAlignment="1">
      <alignment horizontal="center" vertical="center"/>
    </xf>
    <xf numFmtId="166" fontId="192" fillId="0" borderId="15" xfId="157" applyNumberFormat="1" applyFont="1" applyFill="1" applyBorder="1" applyAlignment="1">
      <alignment horizontal="center" vertical="center" wrapText="1"/>
    </xf>
    <xf numFmtId="166" fontId="193" fillId="0" borderId="15" xfId="157" applyNumberFormat="1" applyFont="1" applyFill="1" applyBorder="1" applyAlignment="1">
      <alignment horizontal="center" vertical="center"/>
    </xf>
    <xf numFmtId="0" fontId="143" fillId="0" borderId="15" xfId="176" applyFont="1" applyBorder="1" applyAlignment="1">
      <alignment horizontal="center" vertical="center"/>
    </xf>
    <xf numFmtId="0" fontId="143" fillId="0" borderId="15" xfId="176" applyFont="1" applyBorder="1" applyAlignment="1">
      <alignment horizontal="center" vertical="center" wrapText="1"/>
    </xf>
    <xf numFmtId="167" fontId="125" fillId="0" borderId="20" xfId="165" applyNumberFormat="1" applyFont="1" applyFill="1" applyBorder="1" applyAlignment="1">
      <alignment horizontal="center" vertical="center"/>
    </xf>
    <xf numFmtId="166" fontId="125" fillId="0" borderId="14" xfId="0" applyNumberFormat="1" applyFont="1" applyFill="1" applyBorder="1" applyAlignment="1">
      <alignment horizontal="center" vertical="center"/>
    </xf>
    <xf numFmtId="167" fontId="143" fillId="0" borderId="15" xfId="161" applyNumberFormat="1" applyFont="1" applyFill="1" applyBorder="1" applyAlignment="1">
      <alignment horizontal="center" vertical="center"/>
    </xf>
    <xf numFmtId="169" fontId="125" fillId="0" borderId="15" xfId="0" applyNumberFormat="1" applyFont="1" applyBorder="1" applyAlignment="1">
      <alignment horizontal="center" vertical="center"/>
    </xf>
    <xf numFmtId="169" fontId="124" fillId="0" borderId="15" xfId="0" applyNumberFormat="1" applyFont="1" applyBorder="1" applyAlignment="1">
      <alignment horizontal="center" vertical="center"/>
    </xf>
    <xf numFmtId="166" fontId="67" fillId="0" borderId="14" xfId="0" applyNumberFormat="1" applyFont="1" applyFill="1" applyBorder="1" applyAlignment="1">
      <alignment horizontal="center" vertical="center"/>
    </xf>
    <xf numFmtId="167" fontId="67" fillId="0" borderId="14" xfId="0" applyNumberFormat="1" applyFont="1" applyFill="1" applyBorder="1" applyAlignment="1">
      <alignment horizontal="center" vertical="center"/>
    </xf>
    <xf numFmtId="169" fontId="125" fillId="0" borderId="15" xfId="169" applyNumberFormat="1" applyFont="1" applyBorder="1" applyAlignment="1">
      <alignment horizontal="center" vertical="center"/>
    </xf>
    <xf numFmtId="166" fontId="126" fillId="0" borderId="15" xfId="161" applyNumberFormat="1" applyFont="1" applyFill="1" applyBorder="1" applyAlignment="1">
      <alignment horizontal="center" vertical="center" wrapText="1"/>
    </xf>
    <xf numFmtId="166" fontId="125" fillId="0" borderId="15" xfId="161" applyNumberFormat="1" applyFont="1" applyFill="1" applyBorder="1" applyAlignment="1">
      <alignment horizontal="center" vertical="center" wrapText="1"/>
    </xf>
    <xf numFmtId="167" fontId="33" fillId="0" borderId="15" xfId="177" applyNumberFormat="1" applyFont="1" applyFill="1" applyBorder="1"/>
    <xf numFmtId="166" fontId="143" fillId="0" borderId="15" xfId="161" applyNumberFormat="1" applyFont="1" applyFill="1" applyBorder="1" applyAlignment="1">
      <alignment horizontal="center" vertical="center"/>
    </xf>
    <xf numFmtId="166" fontId="143" fillId="0" borderId="15" xfId="161" applyNumberFormat="1" applyFont="1" applyFill="1" applyBorder="1" applyAlignment="1">
      <alignment horizontal="left" vertical="center"/>
    </xf>
    <xf numFmtId="166" fontId="124" fillId="0" borderId="15" xfId="0" applyNumberFormat="1" applyFont="1" applyFill="1" applyBorder="1" applyAlignment="1">
      <alignment horizontal="center"/>
    </xf>
    <xf numFmtId="167" fontId="143" fillId="0" borderId="15" xfId="0" applyNumberFormat="1" applyFont="1" applyFill="1" applyBorder="1" applyAlignment="1">
      <alignment horizontal="center" vertical="center"/>
    </xf>
    <xf numFmtId="167" fontId="193" fillId="0" borderId="15" xfId="0" applyNumberFormat="1" applyFont="1" applyFill="1" applyBorder="1" applyAlignment="1">
      <alignment horizontal="center"/>
    </xf>
    <xf numFmtId="164" fontId="124" fillId="0" borderId="15" xfId="0" applyNumberFormat="1" applyFont="1" applyBorder="1" applyAlignment="1">
      <alignment horizontal="center" vertical="center"/>
    </xf>
    <xf numFmtId="0" fontId="124" fillId="0" borderId="15" xfId="161" applyFont="1" applyFill="1" applyBorder="1" applyAlignment="1">
      <alignment horizontal="center" vertical="center" wrapText="1"/>
    </xf>
    <xf numFmtId="164" fontId="124" fillId="0" borderId="15" xfId="0" applyNumberFormat="1" applyFont="1" applyBorder="1" applyAlignment="1">
      <alignment horizontal="center" vertical="center" wrapText="1"/>
    </xf>
    <xf numFmtId="0" fontId="124" fillId="0" borderId="15" xfId="0" applyFont="1" applyBorder="1" applyAlignment="1">
      <alignment horizontal="center" vertical="center"/>
    </xf>
    <xf numFmtId="166" fontId="70" fillId="0" borderId="15" xfId="157" applyNumberFormat="1" applyFont="1" applyFill="1" applyBorder="1" applyAlignment="1">
      <alignment horizontal="center"/>
    </xf>
    <xf numFmtId="0" fontId="63" fillId="0" borderId="0" xfId="117" applyFont="1" applyAlignment="1">
      <alignment horizontal="center"/>
    </xf>
    <xf numFmtId="171" fontId="63" fillId="0" borderId="0" xfId="117" applyNumberFormat="1" applyFont="1" applyAlignment="1">
      <alignment horizontal="center"/>
    </xf>
    <xf numFmtId="167" fontId="113" fillId="0" borderId="20" xfId="165" applyNumberFormat="1" applyFont="1" applyFill="1" applyBorder="1" applyAlignment="1">
      <alignment horizontal="center" vertical="center"/>
    </xf>
    <xf numFmtId="167" fontId="113" fillId="0" borderId="20" xfId="176" applyNumberFormat="1" applyFont="1" applyFill="1" applyBorder="1" applyAlignment="1">
      <alignment horizontal="center" vertical="center"/>
    </xf>
    <xf numFmtId="167" fontId="143" fillId="0" borderId="15" xfId="176" applyNumberFormat="1" applyFont="1" applyFill="1" applyBorder="1" applyAlignment="1">
      <alignment horizontal="center" vertical="center"/>
    </xf>
    <xf numFmtId="167" fontId="143" fillId="0" borderId="15" xfId="165" applyNumberFormat="1" applyFont="1" applyFill="1" applyBorder="1" applyAlignment="1">
      <alignment horizontal="center" vertical="center"/>
    </xf>
    <xf numFmtId="166" fontId="113" fillId="0" borderId="15" xfId="157" applyNumberFormat="1" applyFont="1" applyFill="1" applyBorder="1" applyAlignment="1">
      <alignment horizontal="center" vertical="center"/>
    </xf>
    <xf numFmtId="0" fontId="143" fillId="0" borderId="15" xfId="180" applyFont="1" applyFill="1" applyBorder="1" applyAlignment="1">
      <alignment horizontal="center" vertical="center" wrapText="1"/>
    </xf>
    <xf numFmtId="166" fontId="124" fillId="0" borderId="15" xfId="157" applyNumberFormat="1" applyFont="1" applyFill="1" applyBorder="1" applyAlignment="1">
      <alignment horizontal="center" vertical="center"/>
    </xf>
    <xf numFmtId="0" fontId="143" fillId="0" borderId="15" xfId="178" applyFont="1" applyBorder="1" applyAlignment="1">
      <alignment horizontal="center" vertical="center" wrapText="1"/>
    </xf>
    <xf numFmtId="3" fontId="143" fillId="0" borderId="15" xfId="176" applyNumberFormat="1" applyFont="1" applyBorder="1" applyAlignment="1">
      <alignment horizontal="center" vertical="center"/>
    </xf>
    <xf numFmtId="166" fontId="143" fillId="0" borderId="15" xfId="165" applyNumberFormat="1" applyFont="1" applyFill="1" applyBorder="1" applyAlignment="1">
      <alignment horizontal="center" vertical="center"/>
    </xf>
    <xf numFmtId="0" fontId="143" fillId="0" borderId="15" xfId="178" applyFont="1" applyFill="1" applyBorder="1" applyAlignment="1">
      <alignment horizontal="center" vertical="center"/>
    </xf>
    <xf numFmtId="0" fontId="143" fillId="0" borderId="15" xfId="178" applyFont="1" applyBorder="1" applyAlignment="1">
      <alignment horizontal="center" vertical="center"/>
    </xf>
    <xf numFmtId="166" fontId="70" fillId="0" borderId="15" xfId="157" applyNumberFormat="1" applyFont="1" applyFill="1" applyBorder="1" applyAlignment="1">
      <alignment horizontal="center" vertical="center"/>
    </xf>
    <xf numFmtId="167" fontId="125" fillId="0" borderId="15" xfId="177" applyNumberFormat="1" applyFont="1" applyBorder="1" applyAlignment="1">
      <alignment horizontal="center"/>
    </xf>
    <xf numFmtId="166" fontId="126" fillId="0" borderId="15" xfId="157" applyNumberFormat="1" applyFont="1" applyFill="1" applyBorder="1" applyAlignment="1">
      <alignment horizontal="center" vertical="center"/>
    </xf>
    <xf numFmtId="0" fontId="123" fillId="0" borderId="19" xfId="0" applyFont="1" applyBorder="1" applyAlignment="1">
      <alignment horizontal="center" vertical="center" wrapText="1"/>
    </xf>
    <xf numFmtId="166" fontId="110" fillId="0" borderId="15" xfId="157" applyNumberFormat="1" applyFont="1" applyFill="1" applyBorder="1" applyAlignment="1">
      <alignment horizontal="center" vertical="center"/>
    </xf>
    <xf numFmtId="166" fontId="143" fillId="0" borderId="15" xfId="157" applyNumberFormat="1" applyFont="1" applyFill="1" applyBorder="1" applyAlignment="1">
      <alignment horizontal="center" vertical="center" wrapText="1"/>
    </xf>
    <xf numFmtId="166" fontId="194" fillId="0" borderId="15" xfId="157" applyNumberFormat="1" applyFont="1" applyFill="1" applyBorder="1" applyAlignment="1">
      <alignment horizontal="center" vertical="center"/>
    </xf>
    <xf numFmtId="170" fontId="143" fillId="0" borderId="15" xfId="157" applyNumberFormat="1" applyFont="1" applyFill="1" applyBorder="1" applyAlignment="1">
      <alignment horizontal="center" vertical="center" wrapText="1"/>
    </xf>
    <xf numFmtId="170" fontId="192" fillId="0" borderId="15" xfId="157" applyNumberFormat="1" applyFont="1" applyFill="1" applyBorder="1" applyAlignment="1">
      <alignment horizontal="center" vertical="center" wrapText="1"/>
    </xf>
    <xf numFmtId="0" fontId="192" fillId="0" borderId="15" xfId="157" applyFont="1" applyFill="1" applyBorder="1" applyAlignment="1">
      <alignment horizontal="center" vertical="center"/>
    </xf>
    <xf numFmtId="0" fontId="192" fillId="0" borderId="15" xfId="0" applyFont="1" applyBorder="1" applyAlignment="1">
      <alignment horizontal="center" vertical="center" wrapText="1"/>
    </xf>
    <xf numFmtId="0" fontId="124" fillId="0" borderId="15" xfId="157" applyFont="1" applyFill="1" applyBorder="1" applyAlignment="1">
      <alignment horizontal="center" vertical="center"/>
    </xf>
    <xf numFmtId="0" fontId="46" fillId="0" borderId="0" xfId="157" applyFont="1" applyFill="1"/>
    <xf numFmtId="166" fontId="156" fillId="0" borderId="15" xfId="157" applyNumberFormat="1" applyFont="1" applyFill="1" applyBorder="1" applyAlignment="1">
      <alignment horizontal="center" vertical="center"/>
    </xf>
    <xf numFmtId="0" fontId="192" fillId="0" borderId="15" xfId="157" applyFont="1" applyFill="1" applyBorder="1" applyAlignment="1">
      <alignment horizontal="center" vertical="center" wrapText="1"/>
    </xf>
    <xf numFmtId="0" fontId="122" fillId="0" borderId="15" xfId="157" applyFont="1" applyFill="1" applyBorder="1" applyAlignment="1">
      <alignment horizontal="center" vertical="center" wrapText="1"/>
    </xf>
    <xf numFmtId="0" fontId="143" fillId="0" borderId="15" xfId="157" applyNumberFormat="1" applyFont="1" applyFill="1" applyBorder="1" applyAlignment="1">
      <alignment horizontal="center" vertical="center" wrapText="1"/>
    </xf>
    <xf numFmtId="178" fontId="143" fillId="0" borderId="15" xfId="157" applyNumberFormat="1" applyFont="1" applyFill="1" applyBorder="1" applyAlignment="1">
      <alignment horizontal="center" vertical="center" wrapText="1"/>
    </xf>
    <xf numFmtId="180" fontId="141" fillId="0" borderId="15" xfId="170" applyNumberFormat="1" applyFont="1" applyFill="1" applyBorder="1" applyAlignment="1" applyProtection="1">
      <alignment horizontal="center" vertical="center" wrapText="1"/>
    </xf>
    <xf numFmtId="0" fontId="37" fillId="0" borderId="0" xfId="157" applyFont="1" applyFill="1"/>
    <xf numFmtId="180" fontId="143" fillId="0" borderId="0" xfId="0" applyNumberFormat="1" applyFont="1" applyAlignment="1">
      <alignment horizontal="center" vertical="center"/>
    </xf>
    <xf numFmtId="170" fontId="143" fillId="0" borderId="19" xfId="157" applyNumberFormat="1" applyFont="1" applyFill="1" applyBorder="1" applyAlignment="1">
      <alignment horizontal="center" vertical="center" wrapText="1"/>
    </xf>
    <xf numFmtId="177" fontId="32" fillId="0" borderId="15" xfId="108" applyNumberFormat="1" applyFont="1" applyFill="1" applyBorder="1" applyAlignment="1">
      <alignment horizontal="center" vertical="center" wrapText="1"/>
    </xf>
    <xf numFmtId="166" fontId="159" fillId="0" borderId="15" xfId="157" applyNumberFormat="1" applyFont="1" applyFill="1" applyBorder="1" applyAlignment="1">
      <alignment horizontal="center" vertical="center" wrapText="1"/>
    </xf>
    <xf numFmtId="180" fontId="122" fillId="0" borderId="15" xfId="0" applyNumberFormat="1" applyFont="1" applyBorder="1" applyAlignment="1">
      <alignment horizontal="center" vertical="center" wrapText="1"/>
    </xf>
    <xf numFmtId="9" fontId="124" fillId="0" borderId="15" xfId="0" applyNumberFormat="1" applyFont="1" applyBorder="1"/>
    <xf numFmtId="167" fontId="124" fillId="0" borderId="15" xfId="0" applyNumberFormat="1" applyFont="1" applyFill="1" applyBorder="1" applyAlignment="1">
      <alignment horizontal="center"/>
    </xf>
    <xf numFmtId="0" fontId="123" fillId="0" borderId="0" xfId="0" applyFont="1" applyFill="1" applyBorder="1" applyAlignment="1">
      <alignment horizontal="center" vertical="center"/>
    </xf>
    <xf numFmtId="0" fontId="172" fillId="0" borderId="15" xfId="176" applyFont="1" applyFill="1" applyBorder="1" applyAlignment="1">
      <alignment horizontal="center" vertical="center"/>
    </xf>
    <xf numFmtId="0" fontId="92" fillId="0" borderId="15" xfId="157" applyFont="1" applyFill="1" applyBorder="1" applyAlignment="1">
      <alignment horizontal="center" vertical="center"/>
    </xf>
    <xf numFmtId="172" fontId="27" fillId="0" borderId="15" xfId="157" applyNumberFormat="1" applyFont="1" applyFill="1" applyBorder="1" applyAlignment="1">
      <alignment horizontal="center" vertical="center" wrapText="1"/>
    </xf>
    <xf numFmtId="0" fontId="3" fillId="0" borderId="0" xfId="157" applyFont="1" applyFill="1" applyBorder="1" applyAlignment="1">
      <alignment horizontal="center" vertical="center"/>
    </xf>
    <xf numFmtId="0" fontId="3" fillId="0" borderId="0" xfId="157" applyFill="1" applyBorder="1" applyAlignment="1">
      <alignment horizontal="center" vertical="center"/>
    </xf>
    <xf numFmtId="0" fontId="112" fillId="0" borderId="15" xfId="157" applyNumberFormat="1" applyFont="1" applyFill="1" applyBorder="1" applyAlignment="1">
      <alignment horizontal="center" vertical="center" wrapText="1"/>
    </xf>
    <xf numFmtId="0" fontId="112" fillId="0" borderId="15" xfId="157" applyFont="1" applyFill="1" applyBorder="1" applyAlignment="1">
      <alignment horizontal="center" vertical="center"/>
    </xf>
    <xf numFmtId="170" fontId="27" fillId="0" borderId="15" xfId="157" applyNumberFormat="1" applyFont="1" applyFill="1" applyBorder="1" applyAlignment="1">
      <alignment horizontal="center" vertical="center" wrapText="1"/>
    </xf>
    <xf numFmtId="166" fontId="27" fillId="0" borderId="15" xfId="157" applyNumberFormat="1" applyFont="1" applyFill="1" applyBorder="1" applyAlignment="1">
      <alignment horizontal="center" vertical="center" wrapText="1"/>
    </xf>
    <xf numFmtId="170" fontId="143" fillId="45" borderId="15" xfId="157" applyNumberFormat="1" applyFont="1" applyFill="1" applyBorder="1" applyAlignment="1">
      <alignment horizontal="center" vertical="center" wrapText="1"/>
    </xf>
    <xf numFmtId="180" fontId="125" fillId="0" borderId="15" xfId="0" applyNumberFormat="1" applyFont="1" applyFill="1" applyBorder="1" applyAlignment="1">
      <alignment horizontal="center" vertical="center" wrapText="1"/>
    </xf>
    <xf numFmtId="0" fontId="144" fillId="0" borderId="15" xfId="0" applyFont="1" applyFill="1" applyBorder="1" applyAlignment="1">
      <alignment horizontal="center" vertical="center" wrapText="1"/>
    </xf>
    <xf numFmtId="0" fontId="143" fillId="0" borderId="19" xfId="0" applyFont="1" applyBorder="1" applyAlignment="1">
      <alignment horizontal="center" vertical="center"/>
    </xf>
    <xf numFmtId="0" fontId="89" fillId="45" borderId="15" xfId="0" applyFont="1" applyFill="1" applyBorder="1" applyAlignment="1">
      <alignment horizontal="center" vertical="center" wrapText="1"/>
    </xf>
    <xf numFmtId="0" fontId="32" fillId="0" borderId="0" xfId="167" applyNumberFormat="1" applyFont="1" applyFill="1" applyBorder="1" applyAlignment="1" applyProtection="1">
      <alignment wrapText="1"/>
      <protection locked="0"/>
    </xf>
    <xf numFmtId="0" fontId="111" fillId="0" borderId="15" xfId="176" applyFont="1" applyBorder="1" applyAlignment="1">
      <alignment horizontal="left" vertical="center" wrapText="1"/>
    </xf>
    <xf numFmtId="0" fontId="123" fillId="0" borderId="15" xfId="157" applyFont="1" applyFill="1" applyBorder="1" applyAlignment="1">
      <alignment horizontal="center" vertical="center"/>
    </xf>
    <xf numFmtId="172" fontId="89" fillId="0" borderId="15" xfId="157" applyNumberFormat="1" applyFont="1" applyFill="1" applyBorder="1" applyAlignment="1">
      <alignment horizontal="left" vertical="center" wrapText="1"/>
    </xf>
    <xf numFmtId="0" fontId="26" fillId="0" borderId="0" xfId="161" applyFont="1" applyFill="1" applyBorder="1"/>
    <xf numFmtId="0" fontId="3" fillId="0" borderId="0" xfId="161" applyFont="1" applyFill="1"/>
    <xf numFmtId="0" fontId="154" fillId="0" borderId="0" xfId="161" applyFont="1" applyFill="1" applyBorder="1" applyAlignment="1">
      <alignment horizontal="center"/>
    </xf>
    <xf numFmtId="0" fontId="3" fillId="0" borderId="0" xfId="177" applyFill="1"/>
    <xf numFmtId="0" fontId="26" fillId="0" borderId="0" xfId="161" applyFont="1" applyFill="1"/>
    <xf numFmtId="0" fontId="35" fillId="0" borderId="0" xfId="161" applyFont="1" applyFill="1"/>
    <xf numFmtId="0" fontId="35" fillId="0" borderId="0" xfId="161" applyFont="1" applyFill="1" applyAlignment="1">
      <alignment horizontal="center"/>
    </xf>
    <xf numFmtId="0" fontId="32" fillId="0" borderId="0" xfId="166" applyFont="1" applyFill="1" applyBorder="1"/>
    <xf numFmtId="0" fontId="3" fillId="0" borderId="0" xfId="166" applyFont="1" applyFill="1"/>
    <xf numFmtId="0" fontId="32" fillId="0" borderId="0" xfId="166" applyFont="1" applyFill="1"/>
    <xf numFmtId="0" fontId="30" fillId="0" borderId="0" xfId="166" applyFont="1" applyFill="1"/>
    <xf numFmtId="0" fontId="32" fillId="0" borderId="0" xfId="163" applyFont="1" applyFill="1" applyBorder="1"/>
    <xf numFmtId="0" fontId="36" fillId="0" borderId="0" xfId="163" applyFont="1" applyFill="1" applyBorder="1"/>
    <xf numFmtId="0" fontId="30" fillId="0" borderId="0" xfId="163" applyFont="1" applyFill="1"/>
    <xf numFmtId="0" fontId="30" fillId="0" borderId="0" xfId="163" applyFont="1" applyFill="1" applyAlignment="1">
      <alignment horizontal="center"/>
    </xf>
    <xf numFmtId="0" fontId="32" fillId="0" borderId="0" xfId="163" applyFont="1" applyFill="1"/>
    <xf numFmtId="0" fontId="32" fillId="0" borderId="0" xfId="177" applyFont="1" applyFill="1"/>
    <xf numFmtId="0" fontId="103" fillId="0" borderId="0" xfId="0" applyFont="1" applyFill="1"/>
    <xf numFmtId="0" fontId="104" fillId="0" borderId="0" xfId="0" applyFont="1" applyFill="1"/>
    <xf numFmtId="0" fontId="106" fillId="0" borderId="0" xfId="0" applyFont="1" applyFill="1"/>
    <xf numFmtId="0" fontId="105" fillId="0" borderId="0" xfId="0" applyFont="1" applyFill="1"/>
    <xf numFmtId="0" fontId="107" fillId="0" borderId="0" xfId="0" applyFont="1" applyFill="1"/>
    <xf numFmtId="0" fontId="103" fillId="0" borderId="0" xfId="0" applyFont="1" applyFill="1" applyAlignment="1">
      <alignment vertical="top"/>
    </xf>
    <xf numFmtId="0" fontId="103" fillId="0" borderId="0" xfId="0" applyFont="1" applyFill="1" applyAlignment="1"/>
    <xf numFmtId="0" fontId="103" fillId="0" borderId="0" xfId="0" applyFont="1" applyFill="1" applyAlignment="1">
      <alignment horizontal="center"/>
    </xf>
    <xf numFmtId="0" fontId="154" fillId="0" borderId="0" xfId="0" applyFont="1" applyFill="1" applyAlignment="1">
      <alignment horizontal="center" vertical="center"/>
    </xf>
    <xf numFmtId="0" fontId="103" fillId="0" borderId="0" xfId="0" applyFont="1" applyFill="1" applyAlignment="1">
      <alignment vertical="top" wrapText="1"/>
    </xf>
    <xf numFmtId="0" fontId="95" fillId="0" borderId="15" xfId="176" applyFont="1" applyFill="1" applyBorder="1" applyAlignment="1">
      <alignment horizontal="justify" vertical="center"/>
    </xf>
    <xf numFmtId="170" fontId="89" fillId="0" borderId="15" xfId="157" applyNumberFormat="1" applyFont="1" applyFill="1" applyBorder="1" applyAlignment="1">
      <alignment horizontal="center" vertical="center" wrapText="1"/>
    </xf>
    <xf numFmtId="0" fontId="69" fillId="0" borderId="0" xfId="0" applyFont="1" applyFill="1"/>
    <xf numFmtId="0" fontId="143" fillId="0" borderId="0" xfId="0" applyFont="1" applyBorder="1" applyAlignment="1">
      <alignment horizontal="center" vertical="center" wrapText="1"/>
    </xf>
    <xf numFmtId="0" fontId="0" fillId="0" borderId="0" xfId="0" applyBorder="1" applyAlignment="1">
      <alignment horizontal="center" vertical="center"/>
    </xf>
    <xf numFmtId="0" fontId="143" fillId="0" borderId="15" xfId="0" applyFont="1" applyFill="1" applyBorder="1" applyAlignment="1">
      <alignment horizontal="center" vertical="center" wrapText="1"/>
    </xf>
    <xf numFmtId="0" fontId="143" fillId="0" borderId="15" xfId="0" applyFont="1" applyFill="1" applyBorder="1" applyAlignment="1">
      <alignment vertical="center" wrapText="1"/>
    </xf>
    <xf numFmtId="0" fontId="111" fillId="0" borderId="15" xfId="0" applyFont="1" applyFill="1" applyBorder="1" applyAlignment="1">
      <alignment horizontal="center" vertical="center" wrapText="1"/>
    </xf>
    <xf numFmtId="44" fontId="143" fillId="0" borderId="15" xfId="0" applyNumberFormat="1" applyFont="1" applyFill="1" applyBorder="1" applyAlignment="1">
      <alignment horizontal="center" vertical="center" wrapText="1"/>
    </xf>
    <xf numFmtId="0" fontId="143" fillId="0" borderId="0" xfId="0" applyFont="1" applyFill="1" applyBorder="1" applyAlignment="1">
      <alignment horizontal="center" vertical="center" wrapText="1"/>
    </xf>
    <xf numFmtId="44" fontId="110" fillId="0" borderId="15" xfId="0" applyNumberFormat="1" applyFont="1" applyBorder="1" applyAlignment="1">
      <alignment horizontal="center" vertical="center" wrapText="1"/>
    </xf>
    <xf numFmtId="0" fontId="110" fillId="45" borderId="15" xfId="0" applyFont="1" applyFill="1" applyBorder="1" applyAlignment="1">
      <alignment horizontal="center" vertical="center"/>
    </xf>
    <xf numFmtId="0" fontId="32" fillId="0" borderId="0" xfId="176" applyFont="1" applyBorder="1" applyAlignment="1">
      <alignment horizontal="center" vertical="center"/>
    </xf>
    <xf numFmtId="0" fontId="32" fillId="0" borderId="0" xfId="0" applyNumberFormat="1" applyFont="1" applyFill="1" applyBorder="1" applyAlignment="1">
      <alignment horizontal="center" vertical="center"/>
    </xf>
    <xf numFmtId="3" fontId="111" fillId="0" borderId="18" xfId="157" applyNumberFormat="1" applyFont="1" applyFill="1" applyBorder="1" applyAlignment="1">
      <alignment horizontal="center" vertical="center"/>
    </xf>
    <xf numFmtId="44" fontId="124" fillId="0" borderId="15" xfId="0" applyNumberFormat="1" applyFont="1" applyBorder="1" applyAlignment="1">
      <alignment horizontal="center" vertical="center" wrapText="1"/>
    </xf>
    <xf numFmtId="44" fontId="125" fillId="0" borderId="17" xfId="0" applyNumberFormat="1" applyFont="1" applyFill="1" applyBorder="1" applyAlignment="1">
      <alignment horizontal="center" vertical="center"/>
    </xf>
    <xf numFmtId="0" fontId="33" fillId="0" borderId="16" xfId="0" applyFont="1" applyBorder="1" applyAlignment="1">
      <alignment horizontal="center" vertical="center" wrapText="1"/>
    </xf>
    <xf numFmtId="166" fontId="157" fillId="0" borderId="15" xfId="177" applyNumberFormat="1" applyFont="1" applyBorder="1" applyAlignment="1">
      <alignment horizontal="center" vertical="center"/>
    </xf>
    <xf numFmtId="0" fontId="89" fillId="0" borderId="15" xfId="0" applyFont="1" applyFill="1" applyBorder="1" applyAlignment="1">
      <alignment horizontal="left" vertical="center" wrapText="1"/>
    </xf>
    <xf numFmtId="0" fontId="33" fillId="0" borderId="0" xfId="167" applyNumberFormat="1" applyFont="1" applyFill="1" applyBorder="1" applyAlignment="1" applyProtection="1">
      <protection locked="0"/>
    </xf>
    <xf numFmtId="0" fontId="32" fillId="0" borderId="0" xfId="161" applyFont="1" applyAlignment="1">
      <alignment horizontal="center"/>
    </xf>
    <xf numFmtId="0" fontId="31" fillId="0" borderId="22" xfId="0" applyFont="1" applyBorder="1" applyAlignment="1">
      <alignment horizontal="center" vertical="center" wrapText="1"/>
    </xf>
    <xf numFmtId="0" fontId="121" fillId="0" borderId="22" xfId="0" applyFont="1" applyBorder="1" applyAlignment="1">
      <alignment horizontal="center" vertical="center" wrapText="1"/>
    </xf>
    <xf numFmtId="0" fontId="121" fillId="0" borderId="17" xfId="0" applyFont="1" applyFill="1" applyBorder="1" applyAlignment="1">
      <alignment horizontal="center" vertical="center"/>
    </xf>
    <xf numFmtId="0" fontId="92" fillId="0" borderId="0" xfId="158" applyFont="1" applyFill="1"/>
    <xf numFmtId="0" fontId="203" fillId="0" borderId="15" xfId="157" applyFont="1" applyFill="1" applyBorder="1" applyAlignment="1">
      <alignment horizontal="center" vertical="center"/>
    </xf>
    <xf numFmtId="172" fontId="203" fillId="0" borderId="15" xfId="157" applyNumberFormat="1" applyFont="1" applyFill="1" applyBorder="1" applyAlignment="1">
      <alignment horizontal="center" vertical="center" wrapText="1"/>
    </xf>
    <xf numFmtId="170" fontId="204" fillId="0" borderId="15" xfId="157" applyNumberFormat="1" applyFont="1" applyFill="1" applyBorder="1" applyAlignment="1">
      <alignment horizontal="center" vertical="center" wrapText="1"/>
    </xf>
    <xf numFmtId="166" fontId="204" fillId="0" borderId="15" xfId="157" applyNumberFormat="1" applyFont="1" applyFill="1" applyBorder="1" applyAlignment="1">
      <alignment horizontal="center" vertical="center" wrapText="1"/>
    </xf>
    <xf numFmtId="0" fontId="204" fillId="0" borderId="15" xfId="157" applyFont="1" applyFill="1" applyBorder="1" applyAlignment="1">
      <alignment horizontal="center" vertical="center" wrapText="1"/>
    </xf>
    <xf numFmtId="0" fontId="51" fillId="0" borderId="15" xfId="0" applyFont="1" applyBorder="1" applyAlignment="1">
      <alignment horizontal="center" vertical="center" wrapText="1"/>
    </xf>
    <xf numFmtId="0" fontId="204" fillId="0" borderId="15" xfId="157" applyFont="1" applyFill="1" applyBorder="1" applyAlignment="1">
      <alignment horizontal="center" vertical="center"/>
    </xf>
    <xf numFmtId="0" fontId="192" fillId="0" borderId="14" xfId="175" applyFont="1" applyBorder="1" applyAlignment="1">
      <alignment horizontal="left" vertical="top" wrapText="1"/>
    </xf>
    <xf numFmtId="0" fontId="192" fillId="0" borderId="15" xfId="157" applyNumberFormat="1" applyFont="1" applyFill="1" applyBorder="1" applyAlignment="1">
      <alignment horizontal="center" vertical="center" wrapText="1"/>
    </xf>
    <xf numFmtId="0" fontId="193" fillId="0" borderId="15" xfId="0" applyFont="1" applyBorder="1" applyAlignment="1">
      <alignment horizontal="center" vertical="center" wrapText="1"/>
    </xf>
    <xf numFmtId="0" fontId="193" fillId="0" borderId="15" xfId="157" applyFont="1" applyFill="1" applyBorder="1" applyAlignment="1">
      <alignment horizontal="center" vertical="center"/>
    </xf>
    <xf numFmtId="0" fontId="192" fillId="0" borderId="14" xfId="175" applyFont="1" applyBorder="1" applyAlignment="1">
      <alignment horizontal="left" vertical="center" wrapText="1"/>
    </xf>
    <xf numFmtId="0" fontId="122" fillId="0" borderId="14" xfId="0" applyFont="1" applyBorder="1" applyAlignment="1">
      <alignment vertical="center" wrapText="1"/>
    </xf>
    <xf numFmtId="0" fontId="115" fillId="0" borderId="0" xfId="176" applyFont="1" applyAlignment="1">
      <alignment horizontal="left" vertical="center" wrapText="1"/>
    </xf>
    <xf numFmtId="0" fontId="92" fillId="0" borderId="0" xfId="0" quotePrefix="1" applyFont="1" applyFill="1" applyBorder="1" applyAlignment="1">
      <alignment horizontal="left" vertical="top" wrapText="1"/>
    </xf>
    <xf numFmtId="0" fontId="159" fillId="0" borderId="22" xfId="157" applyFont="1" applyFill="1" applyBorder="1" applyAlignment="1">
      <alignment horizontal="center" vertical="center"/>
    </xf>
    <xf numFmtId="0" fontId="56" fillId="0" borderId="0" xfId="211" applyFont="1" applyBorder="1"/>
    <xf numFmtId="172" fontId="97" fillId="0" borderId="14" xfId="171" applyNumberFormat="1" applyFont="1" applyFill="1" applyBorder="1" applyAlignment="1">
      <alignment vertical="top" wrapText="1"/>
    </xf>
    <xf numFmtId="1" fontId="97" fillId="43" borderId="14" xfId="164" applyNumberFormat="1" applyFont="1" applyFill="1" applyBorder="1" applyAlignment="1">
      <alignment vertical="top" wrapText="1"/>
    </xf>
    <xf numFmtId="0" fontId="110" fillId="0" borderId="15" xfId="157" applyFont="1" applyFill="1" applyBorder="1" applyAlignment="1">
      <alignment horizontal="center" vertical="center"/>
    </xf>
    <xf numFmtId="0" fontId="69" fillId="0" borderId="15" xfId="0" applyFont="1" applyFill="1" applyBorder="1"/>
    <xf numFmtId="0" fontId="102" fillId="0" borderId="0" xfId="159" applyFont="1" applyFill="1" applyBorder="1"/>
    <xf numFmtId="0" fontId="33" fillId="0" borderId="0" xfId="0" applyFont="1" applyFill="1"/>
    <xf numFmtId="0" fontId="206" fillId="0" borderId="0" xfId="159" applyFont="1" applyFill="1"/>
    <xf numFmtId="0" fontId="27" fillId="0" borderId="0" xfId="159" applyFont="1" applyFill="1"/>
    <xf numFmtId="0" fontId="207" fillId="0" borderId="0" xfId="158" applyFont="1" applyFill="1" applyAlignment="1" applyProtection="1">
      <alignment horizontal="center"/>
    </xf>
    <xf numFmtId="0" fontId="57" fillId="0" borderId="0" xfId="0" applyFont="1" applyFill="1"/>
    <xf numFmtId="0" fontId="209" fillId="0" borderId="0" xfId="0" applyFont="1" applyFill="1" applyAlignment="1">
      <alignment horizontal="center"/>
    </xf>
    <xf numFmtId="0" fontId="206" fillId="0" borderId="0" xfId="174" applyFont="1" applyBorder="1"/>
    <xf numFmtId="0" fontId="50" fillId="0" borderId="0" xfId="159" applyFont="1" applyFill="1"/>
    <xf numFmtId="0" fontId="26" fillId="0" borderId="0" xfId="0" applyFont="1" applyFill="1"/>
    <xf numFmtId="0" fontId="30" fillId="0" borderId="0" xfId="0" applyFont="1" applyFill="1"/>
    <xf numFmtId="0" fontId="57" fillId="0" borderId="0" xfId="157" applyFont="1" applyFill="1" applyAlignment="1"/>
    <xf numFmtId="0" fontId="32" fillId="0" borderId="0" xfId="157" applyFont="1" applyFill="1"/>
    <xf numFmtId="0" fontId="27" fillId="0" borderId="0" xfId="157" applyFont="1" applyFill="1" applyAlignment="1">
      <alignment horizontal="left"/>
    </xf>
    <xf numFmtId="0" fontId="208" fillId="0" borderId="0" xfId="157" applyFont="1" applyFill="1" applyAlignment="1">
      <alignment horizontal="center"/>
    </xf>
    <xf numFmtId="0" fontId="37" fillId="0" borderId="15" xfId="157" applyFont="1" applyFill="1" applyBorder="1" applyAlignment="1">
      <alignment horizontal="center" vertical="center" wrapText="1"/>
    </xf>
    <xf numFmtId="0" fontId="37" fillId="0" borderId="15" xfId="157" applyFont="1" applyFill="1" applyBorder="1" applyAlignment="1">
      <alignment horizontal="center" vertical="center"/>
    </xf>
    <xf numFmtId="0" fontId="115" fillId="0" borderId="0" xfId="158" applyFont="1" applyFill="1" applyAlignment="1" applyProtection="1">
      <alignment vertical="center" wrapText="1"/>
    </xf>
    <xf numFmtId="0" fontId="122" fillId="0" borderId="24" xfId="157" applyNumberFormat="1" applyFont="1" applyFill="1" applyBorder="1" applyAlignment="1">
      <alignment horizontal="center" vertical="center" wrapText="1"/>
    </xf>
    <xf numFmtId="0" fontId="124" fillId="0" borderId="15" xfId="0" applyFont="1" applyBorder="1" applyAlignment="1">
      <alignment horizontal="center" vertical="center" wrapText="1"/>
    </xf>
    <xf numFmtId="0" fontId="115" fillId="0" borderId="0" xfId="0" applyFont="1" applyFill="1"/>
    <xf numFmtId="0" fontId="122" fillId="0" borderId="0" xfId="0" applyFont="1" applyFill="1"/>
    <xf numFmtId="0" fontId="27" fillId="0" borderId="0" xfId="177" applyFont="1" applyFill="1" applyBorder="1" applyAlignment="1">
      <alignment horizontal="center"/>
    </xf>
    <xf numFmtId="0" fontId="32" fillId="0" borderId="0" xfId="0" applyFont="1" applyAlignment="1">
      <alignment horizontal="center"/>
    </xf>
    <xf numFmtId="168" fontId="32" fillId="0" borderId="0" xfId="0" applyNumberFormat="1" applyFont="1" applyAlignment="1">
      <alignment horizontal="center"/>
    </xf>
    <xf numFmtId="0" fontId="59" fillId="0" borderId="0" xfId="168" applyFont="1"/>
    <xf numFmtId="0" fontId="59" fillId="0" borderId="0" xfId="152" applyFont="1"/>
    <xf numFmtId="0" fontId="32" fillId="0" borderId="0" xfId="0" applyFont="1" applyAlignment="1"/>
    <xf numFmtId="0" fontId="210" fillId="0" borderId="0" xfId="0" applyFont="1"/>
    <xf numFmtId="0" fontId="211" fillId="0" borderId="0" xfId="158" applyFont="1" applyFill="1"/>
    <xf numFmtId="0" fontId="212" fillId="0" borderId="0" xfId="158" applyFont="1" applyFill="1" applyAlignment="1" applyProtection="1">
      <alignment horizontal="center"/>
    </xf>
    <xf numFmtId="0" fontId="200" fillId="0" borderId="0" xfId="0" applyFont="1"/>
    <xf numFmtId="0" fontId="200" fillId="0" borderId="0" xfId="0" applyFont="1" applyAlignment="1">
      <alignment horizontal="left"/>
    </xf>
    <xf numFmtId="0" fontId="213" fillId="0" borderId="0" xfId="0" applyFont="1"/>
    <xf numFmtId="0" fontId="202" fillId="0" borderId="0" xfId="0" applyFont="1"/>
    <xf numFmtId="0" fontId="201" fillId="0" borderId="0" xfId="0" applyFont="1"/>
    <xf numFmtId="0" fontId="209" fillId="0" borderId="0" xfId="0" applyFont="1" applyAlignment="1">
      <alignment horizontal="center"/>
    </xf>
    <xf numFmtId="0" fontId="214" fillId="0" borderId="0" xfId="0" applyFont="1"/>
    <xf numFmtId="0" fontId="200" fillId="0" borderId="0" xfId="0" applyFont="1" applyAlignment="1"/>
    <xf numFmtId="0" fontId="200" fillId="45" borderId="0" xfId="0" applyFont="1" applyFill="1" applyAlignment="1">
      <alignment vertical="top"/>
    </xf>
    <xf numFmtId="0" fontId="200" fillId="0" borderId="0" xfId="0" applyFont="1" applyAlignment="1">
      <alignment horizontal="center"/>
    </xf>
    <xf numFmtId="0" fontId="200" fillId="45" borderId="0" xfId="0" applyFont="1" applyFill="1" applyAlignment="1">
      <alignment horizontal="center"/>
    </xf>
    <xf numFmtId="0" fontId="124" fillId="45" borderId="15" xfId="0" applyFont="1" applyFill="1" applyBorder="1" applyAlignment="1">
      <alignment horizontal="center" vertical="center"/>
    </xf>
    <xf numFmtId="0" fontId="124" fillId="45" borderId="15" xfId="0" applyFont="1" applyFill="1" applyBorder="1" applyAlignment="1">
      <alignment horizontal="center" vertical="center" wrapText="1"/>
    </xf>
    <xf numFmtId="0" fontId="122" fillId="45" borderId="15" xfId="0" applyFont="1" applyFill="1" applyBorder="1" applyAlignment="1">
      <alignment horizontal="center" vertical="center" wrapText="1"/>
    </xf>
    <xf numFmtId="0" fontId="122" fillId="45" borderId="15" xfId="0" applyFont="1" applyFill="1" applyBorder="1" applyAlignment="1">
      <alignment vertical="center" wrapText="1"/>
    </xf>
    <xf numFmtId="7" fontId="122" fillId="45" borderId="15" xfId="0" applyNumberFormat="1" applyFont="1" applyFill="1" applyBorder="1" applyAlignment="1">
      <alignment horizontal="center" vertical="center" wrapText="1"/>
    </xf>
    <xf numFmtId="9" fontId="122" fillId="0" borderId="15" xfId="0" applyNumberFormat="1" applyFont="1" applyBorder="1" applyAlignment="1">
      <alignment horizontal="center" vertical="center" wrapText="1"/>
    </xf>
    <xf numFmtId="0" fontId="122" fillId="0" borderId="0" xfId="175" applyFont="1" applyBorder="1" applyAlignment="1">
      <alignment horizontal="left" vertical="top" wrapText="1"/>
    </xf>
    <xf numFmtId="170" fontId="122" fillId="0" borderId="0" xfId="157" applyNumberFormat="1" applyFont="1" applyFill="1" applyBorder="1" applyAlignment="1">
      <alignment horizontal="center" vertical="center" wrapText="1"/>
    </xf>
    <xf numFmtId="170" fontId="124" fillId="0" borderId="0" xfId="157" applyNumberFormat="1" applyFont="1" applyFill="1" applyBorder="1" applyAlignment="1">
      <alignment horizontal="center" vertical="center" wrapText="1"/>
    </xf>
    <xf numFmtId="0" fontId="124" fillId="0" borderId="0" xfId="157" applyFont="1" applyFill="1" applyBorder="1" applyAlignment="1">
      <alignment horizontal="center" vertical="center"/>
    </xf>
    <xf numFmtId="0" fontId="215" fillId="0" borderId="0" xfId="0" applyFont="1" applyBorder="1" applyAlignment="1">
      <alignment horizontal="center" vertical="top"/>
    </xf>
    <xf numFmtId="168" fontId="27" fillId="0" borderId="0" xfId="177" applyNumberFormat="1" applyFont="1" applyFill="1" applyBorder="1"/>
    <xf numFmtId="0" fontId="30" fillId="0" borderId="0" xfId="0" applyFont="1" applyAlignment="1">
      <alignment horizontal="center"/>
    </xf>
    <xf numFmtId="0" fontId="122" fillId="0" borderId="18" xfId="157" applyFont="1" applyFill="1" applyBorder="1" applyAlignment="1">
      <alignment horizontal="center" vertical="center"/>
    </xf>
    <xf numFmtId="0" fontId="122" fillId="0" borderId="15" xfId="157" applyNumberFormat="1" applyFont="1" applyFill="1" applyBorder="1" applyAlignment="1">
      <alignment horizontal="center" vertical="center"/>
    </xf>
    <xf numFmtId="166" fontId="122" fillId="0" borderId="15" xfId="157" applyNumberFormat="1" applyFont="1" applyFill="1" applyBorder="1" applyAlignment="1">
      <alignment horizontal="center" vertical="center"/>
    </xf>
    <xf numFmtId="3" fontId="122" fillId="0" borderId="15" xfId="157" applyNumberFormat="1" applyFont="1" applyFill="1" applyBorder="1" applyAlignment="1">
      <alignment horizontal="center" vertical="center"/>
    </xf>
    <xf numFmtId="0" fontId="122" fillId="0" borderId="15" xfId="0" applyFont="1" applyBorder="1" applyAlignment="1">
      <alignment horizontal="left" vertical="center" wrapText="1"/>
    </xf>
    <xf numFmtId="0" fontId="216" fillId="44" borderId="15" xfId="0" applyFont="1" applyFill="1" applyBorder="1" applyAlignment="1">
      <alignment vertical="center" wrapText="1"/>
    </xf>
    <xf numFmtId="0" fontId="122" fillId="0" borderId="15" xfId="0" applyFont="1" applyBorder="1" applyAlignment="1">
      <alignment vertical="top" wrapText="1"/>
    </xf>
    <xf numFmtId="0" fontId="122" fillId="44" borderId="15" xfId="0" applyFont="1" applyFill="1" applyBorder="1" applyAlignment="1">
      <alignment vertical="top" wrapText="1"/>
    </xf>
    <xf numFmtId="0" fontId="45" fillId="0" borderId="0" xfId="0" applyFont="1" applyAlignment="1">
      <alignment horizontal="center"/>
    </xf>
    <xf numFmtId="0" fontId="50" fillId="0" borderId="0" xfId="158" applyFont="1" applyFill="1"/>
    <xf numFmtId="0" fontId="217" fillId="0" borderId="0" xfId="159" applyFont="1" applyFill="1" applyAlignment="1">
      <alignment horizontal="center"/>
    </xf>
    <xf numFmtId="0" fontId="33" fillId="0" borderId="0" xfId="0" applyFont="1" applyAlignment="1">
      <alignment horizontal="center"/>
    </xf>
    <xf numFmtId="0" fontId="122" fillId="0" borderId="15" xfId="176" applyFont="1" applyFill="1" applyBorder="1" applyAlignment="1">
      <alignment horizontal="justify" vertical="center"/>
    </xf>
    <xf numFmtId="0" fontId="216" fillId="0" borderId="15" xfId="176" applyFont="1" applyFill="1" applyBorder="1" applyAlignment="1">
      <alignment horizontal="justify" vertical="center" wrapText="1"/>
    </xf>
    <xf numFmtId="0" fontId="218" fillId="0" borderId="0" xfId="0" applyFont="1" applyAlignment="1">
      <alignment horizontal="center"/>
    </xf>
    <xf numFmtId="0" fontId="122" fillId="0" borderId="15" xfId="157" applyFont="1" applyFill="1" applyBorder="1" applyAlignment="1">
      <alignment horizontal="left" vertical="center" wrapText="1"/>
    </xf>
    <xf numFmtId="0" fontId="122" fillId="0" borderId="15" xfId="175" applyFont="1" applyBorder="1" applyAlignment="1">
      <alignment horizontal="left" vertical="top" wrapText="1"/>
    </xf>
    <xf numFmtId="172" fontId="122" fillId="0" borderId="15" xfId="157" applyNumberFormat="1" applyFont="1" applyFill="1" applyBorder="1" applyAlignment="1">
      <alignment horizontal="left" vertical="center" wrapText="1"/>
    </xf>
    <xf numFmtId="0" fontId="27" fillId="0" borderId="0" xfId="177" applyFont="1" applyFill="1" applyBorder="1"/>
    <xf numFmtId="0" fontId="122" fillId="0" borderId="19" xfId="157" applyFont="1" applyFill="1" applyBorder="1" applyAlignment="1">
      <alignment horizontal="center" vertical="center"/>
    </xf>
    <xf numFmtId="166" fontId="124" fillId="0" borderId="19" xfId="157" applyNumberFormat="1" applyFont="1" applyFill="1" applyBorder="1" applyAlignment="1">
      <alignment horizontal="center" vertical="center"/>
    </xf>
    <xf numFmtId="0" fontId="92" fillId="0" borderId="0" xfId="0" quotePrefix="1" applyFont="1" applyFill="1" applyBorder="1" applyAlignment="1">
      <alignment horizontal="left" vertical="top" wrapText="1"/>
    </xf>
    <xf numFmtId="0" fontId="111" fillId="0" borderId="15" xfId="157" applyFont="1" applyFill="1" applyBorder="1" applyAlignment="1">
      <alignment horizontal="center" vertical="center"/>
    </xf>
    <xf numFmtId="0" fontId="122" fillId="0" borderId="22" xfId="157" applyFont="1" applyFill="1" applyBorder="1" applyAlignment="1">
      <alignment horizontal="center" vertical="center"/>
    </xf>
    <xf numFmtId="0" fontId="122" fillId="0" borderId="15" xfId="157" applyFont="1" applyFill="1" applyBorder="1" applyAlignment="1">
      <alignment horizontal="center" vertical="center"/>
    </xf>
    <xf numFmtId="0" fontId="219" fillId="0" borderId="0" xfId="0" applyFont="1"/>
    <xf numFmtId="0" fontId="111" fillId="0" borderId="15" xfId="0" applyFont="1" applyBorder="1" applyAlignment="1">
      <alignment horizontal="center" vertical="center" wrapText="1"/>
    </xf>
    <xf numFmtId="0" fontId="3" fillId="0" borderId="0" xfId="177" applyFont="1" applyFill="1" applyBorder="1"/>
    <xf numFmtId="168" fontId="3" fillId="0" borderId="0" xfId="177" applyNumberFormat="1" applyFont="1" applyFill="1" applyBorder="1"/>
    <xf numFmtId="0" fontId="91" fillId="0" borderId="0" xfId="168" applyFont="1"/>
    <xf numFmtId="0" fontId="91" fillId="0" borderId="0" xfId="152" applyFont="1"/>
    <xf numFmtId="0" fontId="32" fillId="0" borderId="0" xfId="0" applyFont="1" applyAlignment="1">
      <alignment wrapText="1"/>
    </xf>
    <xf numFmtId="0" fontId="122" fillId="0" borderId="15" xfId="0" applyFont="1" applyBorder="1" applyAlignment="1">
      <alignment horizontal="center" vertical="center"/>
    </xf>
    <xf numFmtId="0" fontId="122" fillId="0" borderId="15" xfId="161" applyNumberFormat="1" applyFont="1" applyFill="1" applyBorder="1" applyAlignment="1">
      <alignment horizontal="center" vertical="center"/>
    </xf>
    <xf numFmtId="0" fontId="122" fillId="0" borderId="15" xfId="0" applyFont="1" applyBorder="1"/>
    <xf numFmtId="0" fontId="49" fillId="0" borderId="0" xfId="0" applyFont="1" applyFill="1" applyAlignment="1">
      <alignment horizontal="center"/>
    </xf>
    <xf numFmtId="0" fontId="49" fillId="0" borderId="0" xfId="0" applyFont="1" applyFill="1"/>
    <xf numFmtId="0" fontId="220" fillId="0" borderId="0" xfId="0" applyFont="1" applyFill="1"/>
    <xf numFmtId="0" fontId="204" fillId="0" borderId="0" xfId="0" applyFont="1" applyFill="1" applyAlignment="1">
      <alignment horizontal="center" vertical="center"/>
    </xf>
    <xf numFmtId="0" fontId="221" fillId="0" borderId="0" xfId="0" applyFont="1" applyFill="1" applyAlignment="1">
      <alignment horizontal="center"/>
    </xf>
    <xf numFmtId="0" fontId="222" fillId="0" borderId="0" xfId="0" applyFont="1" applyFill="1"/>
    <xf numFmtId="0" fontId="204" fillId="0" borderId="0" xfId="0" applyFont="1" applyFill="1"/>
    <xf numFmtId="0" fontId="204" fillId="0" borderId="0" xfId="0" applyFont="1" applyFill="1" applyAlignment="1">
      <alignment horizontal="center"/>
    </xf>
    <xf numFmtId="0" fontId="204" fillId="0" borderId="0" xfId="0" applyFont="1"/>
    <xf numFmtId="0" fontId="49" fillId="0" borderId="0" xfId="0" applyFont="1" applyFill="1" applyAlignment="1">
      <alignment horizontal="center" vertical="center"/>
    </xf>
    <xf numFmtId="164" fontId="51" fillId="0" borderId="15" xfId="0" applyNumberFormat="1" applyFont="1" applyBorder="1" applyAlignment="1">
      <alignment horizontal="center" vertical="center"/>
    </xf>
    <xf numFmtId="0" fontId="204" fillId="0" borderId="15" xfId="161" applyFont="1" applyFill="1" applyBorder="1" applyAlignment="1">
      <alignment horizontal="center" vertical="center" wrapText="1"/>
    </xf>
    <xf numFmtId="164" fontId="51" fillId="0" borderId="15" xfId="0" applyNumberFormat="1" applyFont="1" applyBorder="1" applyAlignment="1">
      <alignment horizontal="center" vertical="center" wrapText="1"/>
    </xf>
    <xf numFmtId="0" fontId="204" fillId="0" borderId="15" xfId="0" applyFont="1" applyBorder="1" applyAlignment="1">
      <alignment horizontal="center" vertical="center"/>
    </xf>
    <xf numFmtId="0" fontId="192" fillId="0" borderId="15" xfId="0" applyFont="1" applyBorder="1" applyAlignment="1">
      <alignment vertical="top" wrapText="1"/>
    </xf>
    <xf numFmtId="0" fontId="192" fillId="0" borderId="15" xfId="0" applyFont="1" applyBorder="1" applyAlignment="1">
      <alignment horizontal="center" vertical="center"/>
    </xf>
    <xf numFmtId="166" fontId="192" fillId="0" borderId="15" xfId="161" applyNumberFormat="1" applyFont="1" applyFill="1" applyBorder="1" applyAlignment="1">
      <alignment horizontal="center" vertical="center"/>
    </xf>
    <xf numFmtId="167" fontId="192" fillId="0" borderId="15" xfId="161" applyNumberFormat="1" applyFont="1" applyFill="1" applyBorder="1" applyAlignment="1">
      <alignment horizontal="center" vertical="center"/>
    </xf>
    <xf numFmtId="0" fontId="192" fillId="0" borderId="15" xfId="161" applyNumberFormat="1" applyFont="1" applyFill="1" applyBorder="1" applyAlignment="1">
      <alignment horizontal="center" vertical="center"/>
    </xf>
    <xf numFmtId="167" fontId="192" fillId="0" borderId="15" xfId="0" applyNumberFormat="1" applyFont="1" applyFill="1" applyBorder="1" applyAlignment="1">
      <alignment horizontal="center" vertical="center"/>
    </xf>
    <xf numFmtId="0" fontId="192" fillId="0" borderId="15" xfId="0" applyFont="1" applyFill="1" applyBorder="1" applyAlignment="1">
      <alignment vertical="center"/>
    </xf>
    <xf numFmtId="0" fontId="192" fillId="0" borderId="15" xfId="0" applyFont="1" applyBorder="1" applyAlignment="1">
      <alignment wrapText="1"/>
    </xf>
    <xf numFmtId="0" fontId="192" fillId="0" borderId="15" xfId="0" applyFont="1" applyBorder="1"/>
    <xf numFmtId="0" fontId="192" fillId="0" borderId="15" xfId="0" applyFont="1" applyBorder="1" applyAlignment="1">
      <alignment horizontal="justify" wrapText="1"/>
    </xf>
    <xf numFmtId="0" fontId="193" fillId="0" borderId="15" xfId="0" applyFont="1" applyBorder="1" applyAlignment="1">
      <alignment horizontal="right"/>
    </xf>
    <xf numFmtId="167" fontId="193" fillId="0" borderId="15" xfId="0" applyNumberFormat="1" applyFont="1" applyFill="1" applyBorder="1" applyAlignment="1">
      <alignment horizontal="center" vertical="center"/>
    </xf>
    <xf numFmtId="0" fontId="192" fillId="0" borderId="15" xfId="169" applyFont="1" applyBorder="1"/>
    <xf numFmtId="0" fontId="192" fillId="0" borderId="15" xfId="0" applyFont="1" applyBorder="1" applyAlignment="1"/>
    <xf numFmtId="0" fontId="192" fillId="0" borderId="0" xfId="0" applyFont="1" applyBorder="1" applyAlignment="1">
      <alignment horizontal="center" vertical="center"/>
    </xf>
    <xf numFmtId="0" fontId="223" fillId="0" borderId="0" xfId="0" applyFont="1"/>
    <xf numFmtId="0" fontId="25" fillId="0" borderId="0" xfId="169" applyFont="1"/>
    <xf numFmtId="0" fontId="49" fillId="0" borderId="0" xfId="177" applyFont="1" applyFill="1" applyBorder="1" applyAlignment="1">
      <alignment horizontal="center"/>
    </xf>
    <xf numFmtId="0" fontId="63" fillId="0" borderId="0" xfId="0" applyFont="1" applyBorder="1" applyAlignment="1">
      <alignment horizontal="center" vertical="top"/>
    </xf>
    <xf numFmtId="0" fontId="49" fillId="0" borderId="0" xfId="177" applyFont="1" applyFill="1" applyBorder="1"/>
    <xf numFmtId="168" fontId="49" fillId="0" borderId="0" xfId="177" applyNumberFormat="1" applyFont="1" applyFill="1" applyBorder="1"/>
    <xf numFmtId="164" fontId="51" fillId="0" borderId="14" xfId="0" applyNumberFormat="1" applyFont="1" applyBorder="1" applyAlignment="1">
      <alignment horizontal="center" vertical="center"/>
    </xf>
    <xf numFmtId="0" fontId="204" fillId="0" borderId="14" xfId="161" applyFont="1" applyFill="1" applyBorder="1" applyAlignment="1">
      <alignment horizontal="center" vertical="center" wrapText="1"/>
    </xf>
    <xf numFmtId="164" fontId="51" fillId="0" borderId="14" xfId="0" applyNumberFormat="1" applyFont="1" applyBorder="1" applyAlignment="1">
      <alignment horizontal="center" vertical="center" wrapText="1"/>
    </xf>
    <xf numFmtId="164" fontId="51" fillId="0" borderId="17" xfId="0" applyNumberFormat="1" applyFont="1" applyBorder="1" applyAlignment="1">
      <alignment horizontal="center" vertical="center" wrapText="1"/>
    </xf>
    <xf numFmtId="0" fontId="204" fillId="0" borderId="16" xfId="0" applyFont="1" applyBorder="1" applyAlignment="1">
      <alignment horizontal="center" vertical="center"/>
    </xf>
    <xf numFmtId="0" fontId="25" fillId="0" borderId="14" xfId="0" applyFont="1" applyBorder="1" applyAlignment="1">
      <alignment horizontal="center" vertical="center" wrapText="1"/>
    </xf>
    <xf numFmtId="0" fontId="192" fillId="0" borderId="14" xfId="0" applyFont="1" applyBorder="1" applyAlignment="1">
      <alignment horizontal="left" vertical="center" wrapText="1"/>
    </xf>
    <xf numFmtId="0" fontId="25" fillId="0" borderId="14" xfId="0" applyFont="1" applyBorder="1" applyAlignment="1">
      <alignment horizontal="center" vertical="center"/>
    </xf>
    <xf numFmtId="166" fontId="25" fillId="0" borderId="14" xfId="161" applyNumberFormat="1" applyFont="1" applyFill="1" applyBorder="1" applyAlignment="1">
      <alignment horizontal="center" vertical="center"/>
    </xf>
    <xf numFmtId="167" fontId="25" fillId="0" borderId="14" xfId="161" applyNumberFormat="1" applyFont="1" applyFill="1" applyBorder="1" applyAlignment="1">
      <alignment horizontal="center" vertical="center"/>
    </xf>
    <xf numFmtId="0" fontId="25" fillId="0" borderId="14" xfId="161" applyNumberFormat="1" applyFont="1" applyFill="1" applyBorder="1" applyAlignment="1">
      <alignment horizontal="center" vertical="center"/>
    </xf>
    <xf numFmtId="167" fontId="25" fillId="0" borderId="14" xfId="0" applyNumberFormat="1" applyFont="1" applyFill="1" applyBorder="1" applyAlignment="1">
      <alignment horizontal="center" vertical="center"/>
    </xf>
    <xf numFmtId="0" fontId="44" fillId="0" borderId="17" xfId="0" applyFont="1" applyBorder="1" applyAlignment="1">
      <alignment horizontal="center" vertical="center" wrapText="1"/>
    </xf>
    <xf numFmtId="0" fontId="49" fillId="0" borderId="15" xfId="0" applyFont="1" applyFill="1" applyBorder="1" applyAlignment="1">
      <alignment horizontal="center" vertical="center"/>
    </xf>
    <xf numFmtId="0" fontId="25" fillId="0" borderId="0" xfId="167" applyNumberFormat="1" applyFont="1" applyFill="1" applyBorder="1" applyAlignment="1" applyProtection="1">
      <protection locked="0"/>
    </xf>
    <xf numFmtId="0" fontId="27" fillId="0" borderId="0" xfId="161" applyFont="1"/>
    <xf numFmtId="0" fontId="209" fillId="0" borderId="0" xfId="161" applyFont="1" applyAlignment="1">
      <alignment horizontal="center" vertical="center"/>
    </xf>
    <xf numFmtId="0" fontId="37" fillId="0" borderId="15" xfId="161" applyFont="1" applyBorder="1" applyAlignment="1">
      <alignment horizontal="center" vertical="center" wrapText="1"/>
    </xf>
    <xf numFmtId="171" fontId="37" fillId="0" borderId="15" xfId="161" applyNumberFormat="1" applyFont="1" applyBorder="1" applyAlignment="1">
      <alignment horizontal="center" vertical="center" wrapText="1"/>
    </xf>
    <xf numFmtId="1" fontId="122" fillId="0" borderId="15" xfId="161" applyNumberFormat="1" applyFont="1" applyBorder="1" applyAlignment="1">
      <alignment horizontal="center" vertical="center" wrapText="1"/>
    </xf>
    <xf numFmtId="1" fontId="122" fillId="12" borderId="15" xfId="161" applyNumberFormat="1" applyFont="1" applyFill="1" applyBorder="1" applyAlignment="1">
      <alignment vertical="center" wrapText="1"/>
    </xf>
    <xf numFmtId="1" fontId="122" fillId="0" borderId="15" xfId="161" applyNumberFormat="1" applyFont="1" applyBorder="1" applyAlignment="1">
      <alignment horizontal="center" vertical="center"/>
    </xf>
    <xf numFmtId="0" fontId="122" fillId="0" borderId="15" xfId="161" applyFont="1" applyBorder="1" applyAlignment="1">
      <alignment horizontal="center" vertical="center" wrapText="1"/>
    </xf>
    <xf numFmtId="0" fontId="122" fillId="0" borderId="15" xfId="161" applyFont="1" applyFill="1" applyBorder="1" applyAlignment="1">
      <alignment horizontal="center" vertical="center"/>
    </xf>
    <xf numFmtId="167" fontId="124" fillId="0" borderId="15" xfId="0" applyNumberFormat="1" applyFont="1" applyBorder="1"/>
    <xf numFmtId="0" fontId="59" fillId="0" borderId="0" xfId="168" applyNumberFormat="1" applyFont="1" applyFill="1" applyBorder="1" applyAlignment="1" applyProtection="1">
      <protection locked="0"/>
    </xf>
    <xf numFmtId="0" fontId="59" fillId="0" borderId="0" xfId="168" applyNumberFormat="1" applyFont="1" applyFill="1" applyBorder="1" applyAlignment="1" applyProtection="1">
      <alignment horizontal="left"/>
      <protection locked="0"/>
    </xf>
    <xf numFmtId="0" fontId="200" fillId="0" borderId="0" xfId="0" applyFont="1" applyFill="1"/>
    <xf numFmtId="0" fontId="213" fillId="0" borderId="0" xfId="0" applyFont="1" applyFill="1"/>
    <xf numFmtId="0" fontId="201" fillId="0" borderId="0" xfId="0" applyFont="1" applyFill="1"/>
    <xf numFmtId="0" fontId="202" fillId="0" borderId="0" xfId="0" applyFont="1" applyFill="1"/>
    <xf numFmtId="0" fontId="214" fillId="0" borderId="0" xfId="0" applyFont="1" applyFill="1"/>
    <xf numFmtId="0" fontId="200" fillId="0" borderId="0" xfId="0" applyFont="1" applyFill="1" applyAlignment="1">
      <alignment vertical="top"/>
    </xf>
    <xf numFmtId="0" fontId="200" fillId="0" borderId="0" xfId="0" applyFont="1" applyFill="1" applyAlignment="1"/>
    <xf numFmtId="0" fontId="32" fillId="0" borderId="0" xfId="0" applyFont="1" applyFill="1" applyBorder="1"/>
    <xf numFmtId="0" fontId="200" fillId="0" borderId="0" xfId="0" applyFont="1" applyFill="1" applyAlignment="1">
      <alignment horizontal="center"/>
    </xf>
    <xf numFmtId="44" fontId="122" fillId="45" borderId="15" xfId="0" applyNumberFormat="1" applyFont="1" applyFill="1" applyBorder="1" applyAlignment="1">
      <alignment horizontal="center" vertical="center" wrapText="1"/>
    </xf>
    <xf numFmtId="44" fontId="122" fillId="0" borderId="15" xfId="0" applyNumberFormat="1" applyFont="1" applyBorder="1" applyAlignment="1">
      <alignment horizontal="center" vertical="center" wrapText="1"/>
    </xf>
    <xf numFmtId="0" fontId="122" fillId="45" borderId="0" xfId="0" applyFont="1" applyFill="1" applyBorder="1" applyAlignment="1">
      <alignment horizontal="center" vertical="center" wrapText="1"/>
    </xf>
    <xf numFmtId="0" fontId="122" fillId="0" borderId="0" xfId="0" applyFont="1" applyBorder="1" applyAlignment="1">
      <alignment horizontal="center" vertical="center" wrapText="1"/>
    </xf>
    <xf numFmtId="0" fontId="122" fillId="0" borderId="0" xfId="0" applyFont="1" applyFill="1" applyBorder="1" applyAlignment="1">
      <alignment horizontal="center" vertical="center"/>
    </xf>
    <xf numFmtId="0" fontId="32" fillId="0" borderId="0" xfId="0" applyFont="1" applyBorder="1" applyAlignment="1"/>
    <xf numFmtId="0" fontId="32" fillId="0" borderId="0" xfId="161" applyNumberFormat="1" applyFont="1" applyFill="1" applyBorder="1" applyAlignment="1" applyProtection="1">
      <protection locked="0"/>
    </xf>
    <xf numFmtId="0" fontId="32" fillId="0" borderId="0" xfId="176" applyFont="1"/>
    <xf numFmtId="0" fontId="27" fillId="0" borderId="0" xfId="166" applyFont="1"/>
    <xf numFmtId="0" fontId="27" fillId="0" borderId="0" xfId="177" applyFont="1" applyAlignment="1">
      <alignment horizontal="left"/>
    </xf>
    <xf numFmtId="0" fontId="45" fillId="0" borderId="0" xfId="161" applyFont="1"/>
    <xf numFmtId="0" fontId="33" fillId="0" borderId="0" xfId="0" applyFont="1" applyAlignment="1"/>
    <xf numFmtId="0" fontId="27" fillId="0" borderId="0" xfId="177" applyFont="1"/>
    <xf numFmtId="0" fontId="30" fillId="0" borderId="0" xfId="0" applyFont="1"/>
    <xf numFmtId="0" fontId="209" fillId="0" borderId="0" xfId="161" applyFont="1" applyBorder="1" applyAlignment="1">
      <alignment horizontal="center"/>
    </xf>
    <xf numFmtId="0" fontId="45" fillId="0" borderId="0" xfId="161" applyFont="1" applyAlignment="1">
      <alignment horizontal="center"/>
    </xf>
    <xf numFmtId="0" fontId="115" fillId="0" borderId="15" xfId="0" applyFont="1" applyFill="1" applyBorder="1" applyAlignment="1">
      <alignment horizontal="justify" vertical="center" wrapText="1"/>
    </xf>
    <xf numFmtId="0" fontId="32" fillId="0" borderId="15" xfId="177" applyFont="1" applyBorder="1" applyAlignment="1">
      <alignment horizontal="center" vertical="center"/>
    </xf>
    <xf numFmtId="0" fontId="115" fillId="0" borderId="21" xfId="0" applyFont="1" applyFill="1" applyBorder="1" applyAlignment="1">
      <alignment horizontal="justify" vertical="center" wrapText="1"/>
    </xf>
    <xf numFmtId="0" fontId="227" fillId="0" borderId="15" xfId="177" applyFont="1" applyBorder="1"/>
    <xf numFmtId="167" fontId="33" fillId="0" borderId="15" xfId="177" applyNumberFormat="1" applyFont="1" applyBorder="1"/>
    <xf numFmtId="0" fontId="32" fillId="0" borderId="15" xfId="177" applyFont="1" applyBorder="1"/>
    <xf numFmtId="0" fontId="209" fillId="0" borderId="0" xfId="0" applyFont="1"/>
    <xf numFmtId="0" fontId="225" fillId="0" borderId="0" xfId="0" applyFont="1" applyFill="1" applyAlignment="1">
      <alignment horizontal="center"/>
    </xf>
    <xf numFmtId="0" fontId="231" fillId="0" borderId="0" xfId="0" applyFont="1"/>
    <xf numFmtId="0" fontId="232" fillId="0" borderId="0" xfId="0" applyFont="1" applyFill="1" applyAlignment="1">
      <alignment horizontal="center"/>
    </xf>
    <xf numFmtId="0" fontId="122" fillId="0" borderId="15" xfId="0" applyFont="1" applyFill="1" applyBorder="1" applyAlignment="1">
      <alignment horizontal="left" vertical="center" wrapText="1"/>
    </xf>
    <xf numFmtId="0" fontId="2" fillId="0" borderId="0" xfId="0" applyFont="1"/>
    <xf numFmtId="0" fontId="2" fillId="0" borderId="0" xfId="0" applyFont="1" applyFill="1"/>
    <xf numFmtId="0" fontId="234" fillId="0" borderId="0" xfId="117" applyFont="1"/>
    <xf numFmtId="0" fontId="235" fillId="0" borderId="0" xfId="117" applyFont="1" applyAlignment="1">
      <alignment horizontal="center"/>
    </xf>
    <xf numFmtId="0" fontId="229" fillId="0" borderId="0" xfId="0" applyFont="1" applyFill="1"/>
    <xf numFmtId="0" fontId="61" fillId="0" borderId="0" xfId="174" applyFont="1" applyBorder="1"/>
    <xf numFmtId="0" fontId="228" fillId="0" borderId="0" xfId="0" applyFont="1" applyFill="1"/>
    <xf numFmtId="0" fontId="65" fillId="0" borderId="15" xfId="117" applyFont="1" applyBorder="1" applyAlignment="1">
      <alignment horizontal="center" vertical="center" wrapText="1"/>
    </xf>
    <xf numFmtId="0" fontId="63" fillId="0" borderId="14" xfId="117" applyFont="1" applyBorder="1" applyAlignment="1">
      <alignment horizontal="center" vertical="center"/>
    </xf>
    <xf numFmtId="171" fontId="63" fillId="0" borderId="14" xfId="117" applyNumberFormat="1" applyFont="1" applyBorder="1" applyAlignment="1">
      <alignment horizontal="center" vertical="center"/>
    </xf>
    <xf numFmtId="0" fontId="63" fillId="0" borderId="14" xfId="117" applyNumberFormat="1" applyFont="1" applyBorder="1" applyAlignment="1">
      <alignment horizontal="center" vertical="center"/>
    </xf>
    <xf numFmtId="0" fontId="63" fillId="0" borderId="17" xfId="117" applyFont="1" applyBorder="1" applyAlignment="1">
      <alignment horizontal="center" vertical="center"/>
    </xf>
    <xf numFmtId="0" fontId="63" fillId="0" borderId="15" xfId="117" applyFont="1" applyBorder="1" applyAlignment="1">
      <alignment horizontal="center" vertical="center"/>
    </xf>
    <xf numFmtId="0" fontId="63" fillId="0" borderId="14" xfId="117" applyFont="1" applyBorder="1" applyAlignment="1">
      <alignment horizontal="center"/>
    </xf>
    <xf numFmtId="0" fontId="63" fillId="0" borderId="14" xfId="117" applyFont="1" applyBorder="1"/>
    <xf numFmtId="0" fontId="65" fillId="0" borderId="14" xfId="117" applyFont="1" applyBorder="1"/>
    <xf numFmtId="171" fontId="65" fillId="0" borderId="14" xfId="117" applyNumberFormat="1" applyFont="1" applyBorder="1"/>
    <xf numFmtId="171" fontId="65" fillId="0" borderId="14" xfId="117" applyNumberFormat="1" applyFont="1" applyBorder="1" applyAlignment="1">
      <alignment horizontal="center"/>
    </xf>
    <xf numFmtId="0" fontId="65" fillId="0" borderId="14" xfId="117" applyFont="1" applyBorder="1" applyAlignment="1">
      <alignment horizontal="center"/>
    </xf>
    <xf numFmtId="0" fontId="25" fillId="0" borderId="0" xfId="177" applyFont="1" applyFill="1" applyBorder="1"/>
    <xf numFmtId="0" fontId="25" fillId="0" borderId="0" xfId="177" applyFont="1" applyFill="1" applyBorder="1" applyAlignment="1">
      <alignment horizontal="center"/>
    </xf>
    <xf numFmtId="168" fontId="25" fillId="0" borderId="0" xfId="177" applyNumberFormat="1" applyFont="1" applyFill="1" applyBorder="1"/>
    <xf numFmtId="0" fontId="25" fillId="0" borderId="0" xfId="168" applyFont="1"/>
    <xf numFmtId="0" fontId="25" fillId="0" borderId="0" xfId="152" applyFont="1"/>
    <xf numFmtId="0" fontId="230" fillId="0" borderId="0" xfId="0" applyFont="1" applyFill="1"/>
    <xf numFmtId="0" fontId="25" fillId="0" borderId="14" xfId="117" applyFont="1" applyBorder="1" applyAlignment="1">
      <alignment horizontal="left" vertical="center" wrapText="1"/>
    </xf>
    <xf numFmtId="0" fontId="63" fillId="0" borderId="14" xfId="117" applyFont="1" applyBorder="1" applyAlignment="1">
      <alignment horizontal="left" vertical="center" wrapText="1"/>
    </xf>
    <xf numFmtId="0" fontId="143" fillId="0" borderId="15" xfId="157" applyFont="1" applyFill="1" applyBorder="1" applyAlignment="1">
      <alignment horizontal="left" vertical="center" wrapText="1"/>
    </xf>
    <xf numFmtId="0" fontId="143" fillId="0" borderId="14" xfId="180" applyFont="1" applyFill="1" applyBorder="1" applyAlignment="1">
      <alignment horizontal="left" vertical="center" wrapText="1"/>
    </xf>
    <xf numFmtId="0" fontId="209" fillId="0" borderId="0" xfId="158" applyFont="1" applyFill="1" applyAlignment="1">
      <alignment horizontal="center"/>
    </xf>
    <xf numFmtId="3" fontId="122" fillId="0" borderId="18" xfId="157" applyNumberFormat="1" applyFont="1" applyFill="1" applyBorder="1" applyAlignment="1">
      <alignment horizontal="center" vertical="center"/>
    </xf>
    <xf numFmtId="0" fontId="122" fillId="0" borderId="16" xfId="0" applyFont="1" applyBorder="1" applyAlignment="1">
      <alignment horizontal="left" vertical="center" wrapText="1"/>
    </xf>
    <xf numFmtId="166" fontId="122" fillId="0" borderId="15" xfId="0" applyNumberFormat="1" applyFont="1" applyFill="1" applyBorder="1" applyAlignment="1">
      <alignment horizontal="center" vertical="center"/>
    </xf>
    <xf numFmtId="0" fontId="122" fillId="0" borderId="25" xfId="0" applyFont="1" applyBorder="1" applyAlignment="1">
      <alignment horizontal="left" vertical="center" wrapText="1"/>
    </xf>
    <xf numFmtId="3" fontId="122" fillId="0" borderId="24" xfId="157" applyNumberFormat="1" applyFont="1" applyFill="1" applyBorder="1" applyAlignment="1">
      <alignment horizontal="center" vertical="center"/>
    </xf>
    <xf numFmtId="0" fontId="27" fillId="0" borderId="15" xfId="157" applyFont="1" applyFill="1" applyBorder="1" applyAlignment="1">
      <alignment horizontal="center" vertical="center"/>
    </xf>
    <xf numFmtId="166" fontId="67" fillId="0" borderId="15" xfId="157" applyNumberFormat="1" applyFont="1" applyFill="1" applyBorder="1" applyAlignment="1">
      <alignment horizontal="center" vertical="center"/>
    </xf>
    <xf numFmtId="0" fontId="67" fillId="0" borderId="0" xfId="157" applyFont="1" applyFill="1"/>
    <xf numFmtId="0" fontId="123" fillId="0" borderId="18" xfId="0" applyFont="1" applyBorder="1" applyAlignment="1">
      <alignment vertical="top" wrapText="1"/>
    </xf>
    <xf numFmtId="0" fontId="167" fillId="0" borderId="0" xfId="0" applyFont="1" applyAlignment="1">
      <alignment horizontal="center"/>
    </xf>
    <xf numFmtId="0" fontId="31" fillId="0" borderId="0" xfId="0" applyFont="1" applyFill="1" applyAlignment="1">
      <alignment horizontal="center"/>
    </xf>
    <xf numFmtId="0" fontId="2" fillId="0" borderId="0" xfId="157" applyFont="1" applyFill="1"/>
    <xf numFmtId="0" fontId="55" fillId="0" borderId="0" xfId="157" applyFont="1" applyFill="1" applyAlignment="1">
      <alignment horizontal="center"/>
    </xf>
    <xf numFmtId="0" fontId="38" fillId="0" borderId="15" xfId="157" applyFont="1" applyFill="1" applyBorder="1" applyAlignment="1">
      <alignment horizontal="center" vertical="center"/>
    </xf>
    <xf numFmtId="172" fontId="38" fillId="0" borderId="15" xfId="157" applyNumberFormat="1" applyFont="1" applyFill="1" applyBorder="1" applyAlignment="1">
      <alignment horizontal="center" vertical="center" wrapText="1"/>
    </xf>
    <xf numFmtId="170" fontId="46" fillId="0" borderId="15" xfId="157" applyNumberFormat="1" applyFont="1" applyFill="1" applyBorder="1" applyAlignment="1">
      <alignment horizontal="center" vertical="center" wrapText="1"/>
    </xf>
    <xf numFmtId="166" fontId="46" fillId="0" borderId="15" xfId="157" applyNumberFormat="1" applyFont="1" applyFill="1" applyBorder="1" applyAlignment="1">
      <alignment horizontal="center" vertical="center" wrapText="1"/>
    </xf>
    <xf numFmtId="0" fontId="111" fillId="0" borderId="18" xfId="157" applyFont="1" applyFill="1" applyBorder="1" applyAlignment="1">
      <alignment horizontal="center" vertical="center"/>
    </xf>
    <xf numFmtId="172" fontId="111" fillId="0" borderId="18" xfId="157" applyNumberFormat="1" applyFont="1" applyFill="1" applyBorder="1" applyAlignment="1">
      <alignment horizontal="left" vertical="center" wrapText="1"/>
    </xf>
    <xf numFmtId="170" fontId="110" fillId="0" borderId="15" xfId="157" applyNumberFormat="1" applyFont="1" applyFill="1" applyBorder="1" applyAlignment="1">
      <alignment horizontal="center" vertical="center" wrapText="1"/>
    </xf>
    <xf numFmtId="0" fontId="111" fillId="0" borderId="15" xfId="157" applyNumberFormat="1" applyFont="1" applyFill="1" applyBorder="1" applyAlignment="1">
      <alignment horizontal="center" vertical="center" wrapText="1"/>
    </xf>
    <xf numFmtId="170" fontId="111" fillId="0" borderId="15" xfId="157" applyNumberFormat="1" applyFont="1" applyFill="1" applyBorder="1" applyAlignment="1">
      <alignment horizontal="center" vertical="center" wrapText="1"/>
    </xf>
    <xf numFmtId="166" fontId="111" fillId="0" borderId="15" xfId="157" applyNumberFormat="1" applyFont="1" applyFill="1" applyBorder="1" applyAlignment="1">
      <alignment horizontal="center" vertical="center" wrapText="1"/>
    </xf>
    <xf numFmtId="0" fontId="110" fillId="0" borderId="15" xfId="0" applyFont="1" applyBorder="1" applyAlignment="1">
      <alignment horizontal="center" vertical="center" wrapText="1"/>
    </xf>
    <xf numFmtId="0" fontId="111" fillId="0" borderId="15" xfId="157" applyFont="1" applyFill="1" applyBorder="1" applyAlignment="1">
      <alignment horizontal="center" vertical="center" wrapText="1"/>
    </xf>
    <xf numFmtId="0" fontId="111" fillId="0" borderId="18" xfId="119" applyFont="1" applyBorder="1" applyAlignment="1">
      <alignment horizontal="left" vertical="center" wrapText="1"/>
    </xf>
    <xf numFmtId="0" fontId="111" fillId="0" borderId="15" xfId="0" applyFont="1" applyBorder="1" applyAlignment="1">
      <alignment horizontal="left" vertical="center" wrapText="1"/>
    </xf>
    <xf numFmtId="0" fontId="2" fillId="0" borderId="0" xfId="0" applyFont="1" applyAlignment="1">
      <alignment horizontal="center"/>
    </xf>
    <xf numFmtId="168" fontId="2" fillId="0" borderId="0" xfId="0" applyNumberFormat="1" applyFont="1" applyAlignment="1">
      <alignment horizontal="center"/>
    </xf>
    <xf numFmtId="172" fontId="122" fillId="0" borderId="16" xfId="0" applyNumberFormat="1" applyFont="1" applyBorder="1" applyAlignment="1">
      <alignment vertical="top" wrapText="1"/>
    </xf>
    <xf numFmtId="170" fontId="122" fillId="0" borderId="18" xfId="157" applyNumberFormat="1" applyFont="1" applyFill="1" applyBorder="1" applyAlignment="1">
      <alignment horizontal="center" vertical="center" wrapText="1"/>
    </xf>
    <xf numFmtId="172" fontId="122" fillId="0" borderId="15" xfId="0" applyNumberFormat="1" applyFont="1" applyBorder="1" applyAlignment="1">
      <alignment vertical="top" wrapText="1"/>
    </xf>
    <xf numFmtId="178" fontId="122" fillId="0" borderId="24" xfId="157" applyNumberFormat="1" applyFont="1" applyFill="1" applyBorder="1" applyAlignment="1">
      <alignment horizontal="center" vertical="center" wrapText="1"/>
    </xf>
    <xf numFmtId="172" fontId="122" fillId="0" borderId="15" xfId="0" applyNumberFormat="1" applyFont="1" applyBorder="1" applyAlignment="1">
      <alignment horizontal="left" vertical="center" wrapText="1"/>
    </xf>
    <xf numFmtId="0" fontId="216" fillId="0" borderId="15" xfId="176" applyFont="1" applyFill="1" applyBorder="1" applyAlignment="1">
      <alignment horizontal="justify" vertical="center"/>
    </xf>
    <xf numFmtId="0" fontId="45" fillId="0" borderId="0" xfId="0" applyFont="1" applyFill="1"/>
    <xf numFmtId="1" fontId="32" fillId="0" borderId="0" xfId="108" applyNumberFormat="1" applyFont="1" applyFill="1"/>
    <xf numFmtId="0" fontId="67" fillId="0" borderId="0" xfId="159" applyFont="1" applyFill="1"/>
    <xf numFmtId="0" fontId="32" fillId="0" borderId="0" xfId="0" applyNumberFormat="1" applyFont="1"/>
    <xf numFmtId="0" fontId="33" fillId="0" borderId="0" xfId="0" applyNumberFormat="1" applyFont="1" applyFill="1"/>
    <xf numFmtId="0" fontId="27" fillId="0" borderId="0" xfId="158" applyNumberFormat="1" applyFont="1" applyFill="1"/>
    <xf numFmtId="0" fontId="27" fillId="0" borderId="0" xfId="157" applyNumberFormat="1" applyFont="1" applyFill="1"/>
    <xf numFmtId="0" fontId="122" fillId="0" borderId="14" xfId="175" applyFont="1" applyBorder="1" applyAlignment="1">
      <alignment horizontal="left" vertical="center" wrapText="1"/>
    </xf>
    <xf numFmtId="0" fontId="32" fillId="0" borderId="0" xfId="0" applyNumberFormat="1" applyFont="1" applyFill="1"/>
    <xf numFmtId="0" fontId="180" fillId="0" borderId="0" xfId="0" applyFont="1" applyFill="1"/>
    <xf numFmtId="0" fontId="32" fillId="0" borderId="0" xfId="179" applyNumberFormat="1" applyFont="1" applyFill="1"/>
    <xf numFmtId="0" fontId="180" fillId="0" borderId="0" xfId="0" applyFont="1"/>
    <xf numFmtId="1" fontId="32" fillId="0" borderId="0" xfId="108" applyNumberFormat="1" applyFont="1"/>
    <xf numFmtId="0" fontId="239" fillId="0" borderId="0" xfId="0" quotePrefix="1" applyFont="1" applyFill="1" applyBorder="1" applyAlignment="1">
      <alignment horizontal="left" vertical="top"/>
    </xf>
    <xf numFmtId="0" fontId="239" fillId="0" borderId="0" xfId="0" quotePrefix="1" applyFont="1" applyFill="1" applyBorder="1" applyAlignment="1">
      <alignment horizontal="left" vertical="top" wrapText="1"/>
    </xf>
    <xf numFmtId="0" fontId="111" fillId="0" borderId="14" xfId="0" applyFont="1" applyBorder="1" applyAlignment="1">
      <alignment vertical="center" wrapText="1"/>
    </xf>
    <xf numFmtId="0" fontId="225" fillId="0" borderId="0" xfId="0" applyFont="1" applyAlignment="1">
      <alignment horizontal="center"/>
    </xf>
    <xf numFmtId="0" fontId="122" fillId="0" borderId="0" xfId="177" applyFont="1" applyFill="1" applyBorder="1" applyAlignment="1">
      <alignment horizontal="center"/>
    </xf>
    <xf numFmtId="0" fontId="122" fillId="0" borderId="0" xfId="0" applyFont="1"/>
    <xf numFmtId="0" fontId="122" fillId="0" borderId="0" xfId="157" applyFont="1" applyFill="1"/>
    <xf numFmtId="0" fontId="122" fillId="0" borderId="15" xfId="176" applyFont="1" applyBorder="1" applyAlignment="1">
      <alignment horizontal="left" vertical="center" wrapText="1"/>
    </xf>
    <xf numFmtId="0" fontId="112" fillId="0" borderId="0" xfId="0" quotePrefix="1" applyFont="1" applyFill="1" applyBorder="1" applyAlignment="1">
      <alignment horizontal="left"/>
    </xf>
    <xf numFmtId="0" fontId="67" fillId="0" borderId="0" xfId="0" quotePrefix="1" applyFont="1" applyFill="1" applyBorder="1" applyAlignment="1">
      <alignment horizontal="left"/>
    </xf>
    <xf numFmtId="0" fontId="112" fillId="0" borderId="0" xfId="0" quotePrefix="1" applyFont="1" applyFill="1" applyBorder="1" applyAlignment="1">
      <alignment horizontal="left" vertical="top" wrapText="1"/>
    </xf>
    <xf numFmtId="0" fontId="112" fillId="0" borderId="0" xfId="0" quotePrefix="1" applyFont="1" applyFill="1" applyBorder="1" applyAlignment="1">
      <alignment horizontal="left" vertical="top"/>
    </xf>
    <xf numFmtId="0" fontId="32" fillId="0" borderId="0" xfId="0" quotePrefix="1" applyFont="1" applyFill="1" applyBorder="1" applyAlignment="1">
      <alignment horizontal="left" vertical="top"/>
    </xf>
    <xf numFmtId="0" fontId="69" fillId="0" borderId="0" xfId="0" applyFont="1" applyFill="1" applyBorder="1" applyAlignment="1">
      <alignment horizontal="center" vertical="center"/>
    </xf>
    <xf numFmtId="0" fontId="92" fillId="0" borderId="0" xfId="0" quotePrefix="1" applyFont="1" applyFill="1" applyBorder="1" applyAlignment="1">
      <alignment horizontal="left" wrapText="1"/>
    </xf>
    <xf numFmtId="0" fontId="242" fillId="0" borderId="0" xfId="0" applyFont="1" applyAlignment="1">
      <alignment horizontal="justify" vertical="center"/>
    </xf>
    <xf numFmtId="0" fontId="89" fillId="0" borderId="15" xfId="176" applyFont="1" applyBorder="1" applyAlignment="1">
      <alignment horizontal="left" vertical="center" wrapText="1"/>
    </xf>
    <xf numFmtId="0" fontId="46" fillId="0" borderId="0" xfId="0" applyFont="1" applyFill="1"/>
    <xf numFmtId="0" fontId="46" fillId="0" borderId="0" xfId="177" applyFont="1" applyFill="1" applyBorder="1" applyAlignment="1">
      <alignment horizontal="center"/>
    </xf>
    <xf numFmtId="0" fontId="33" fillId="0" borderId="0" xfId="0" applyFont="1"/>
    <xf numFmtId="0" fontId="31" fillId="0" borderId="0" xfId="0" applyFont="1"/>
    <xf numFmtId="0" fontId="89" fillId="0" borderId="0" xfId="176" applyFont="1" applyAlignment="1">
      <alignment horizontal="left" vertical="center" wrapText="1"/>
    </xf>
    <xf numFmtId="0" fontId="228" fillId="0" borderId="0" xfId="161" applyFont="1" applyBorder="1"/>
    <xf numFmtId="0" fontId="49" fillId="0" borderId="0" xfId="177" applyFont="1"/>
    <xf numFmtId="0" fontId="49" fillId="0" borderId="0" xfId="161" applyFont="1"/>
    <xf numFmtId="0" fontId="25" fillId="0" borderId="0" xfId="161" applyFont="1"/>
    <xf numFmtId="0" fontId="221" fillId="0" borderId="0" xfId="161" applyFont="1" applyBorder="1" applyAlignment="1">
      <alignment horizontal="center"/>
    </xf>
    <xf numFmtId="0" fontId="228" fillId="0" borderId="0" xfId="161" applyFont="1"/>
    <xf numFmtId="0" fontId="122" fillId="0" borderId="14" xfId="177" applyFont="1" applyBorder="1" applyAlignment="1">
      <alignment horizontal="center" vertical="center" wrapText="1"/>
    </xf>
    <xf numFmtId="0" fontId="122" fillId="0" borderId="14" xfId="173" applyFont="1" applyBorder="1" applyAlignment="1">
      <alignment horizontal="left" vertical="center" wrapText="1"/>
    </xf>
    <xf numFmtId="0" fontId="122" fillId="0" borderId="14" xfId="0" applyFont="1" applyBorder="1" applyAlignment="1">
      <alignment horizontal="center" vertical="center" wrapText="1"/>
    </xf>
    <xf numFmtId="166" fontId="122" fillId="0" borderId="14" xfId="161" applyNumberFormat="1" applyFont="1" applyFill="1" applyBorder="1" applyAlignment="1">
      <alignment horizontal="center" vertical="center"/>
    </xf>
    <xf numFmtId="167" fontId="122" fillId="0" borderId="14" xfId="161" applyNumberFormat="1" applyFont="1" applyFill="1" applyBorder="1" applyAlignment="1">
      <alignment horizontal="center" vertical="center"/>
    </xf>
    <xf numFmtId="0" fontId="122" fillId="0" borderId="14" xfId="0" applyNumberFormat="1" applyFont="1" applyBorder="1" applyAlignment="1">
      <alignment horizontal="center" vertical="center" wrapText="1"/>
    </xf>
    <xf numFmtId="167" fontId="122" fillId="0" borderId="17" xfId="0" applyNumberFormat="1" applyFont="1" applyFill="1" applyBorder="1" applyAlignment="1">
      <alignment horizontal="center" vertical="center"/>
    </xf>
    <xf numFmtId="0" fontId="122" fillId="0" borderId="15" xfId="177" applyFont="1" applyFill="1" applyBorder="1" applyAlignment="1">
      <alignment horizontal="center" vertical="center"/>
    </xf>
    <xf numFmtId="0" fontId="89" fillId="0" borderId="15" xfId="0" applyFont="1" applyBorder="1" applyAlignment="1">
      <alignment horizontal="center" vertical="center" wrapText="1"/>
    </xf>
    <xf numFmtId="0" fontId="111" fillId="0" borderId="15" xfId="157" applyFont="1" applyFill="1" applyBorder="1" applyAlignment="1">
      <alignment horizontal="left" vertical="center" wrapText="1"/>
    </xf>
    <xf numFmtId="0" fontId="146" fillId="0" borderId="20" xfId="176" applyFont="1" applyBorder="1" applyAlignment="1">
      <alignment horizontal="center" vertical="center"/>
    </xf>
    <xf numFmtId="0" fontId="126" fillId="0" borderId="14" xfId="177" applyFont="1" applyBorder="1" applyAlignment="1">
      <alignment horizontal="center" vertical="center"/>
    </xf>
    <xf numFmtId="0" fontId="146" fillId="0" borderId="15" xfId="0" applyFont="1" applyFill="1" applyBorder="1" applyAlignment="1">
      <alignment horizontal="center"/>
    </xf>
    <xf numFmtId="0" fontId="50" fillId="0" borderId="14" xfId="0" applyFont="1" applyFill="1" applyBorder="1" applyAlignment="1">
      <alignment horizontal="center" vertical="center"/>
    </xf>
    <xf numFmtId="0" fontId="103" fillId="0" borderId="0" xfId="0" applyFont="1" applyAlignment="1"/>
    <xf numFmtId="0" fontId="122" fillId="0" borderId="22" xfId="0" applyFont="1" applyBorder="1" applyAlignment="1">
      <alignment horizontal="right"/>
    </xf>
    <xf numFmtId="0" fontId="122" fillId="0" borderId="21" xfId="0" applyFont="1" applyBorder="1" applyAlignment="1">
      <alignment horizontal="right"/>
    </xf>
    <xf numFmtId="0" fontId="122" fillId="0" borderId="24" xfId="0" applyFont="1" applyBorder="1" applyAlignment="1">
      <alignment horizontal="right"/>
    </xf>
    <xf numFmtId="0" fontId="122" fillId="45" borderId="22" xfId="0" applyFont="1" applyFill="1" applyBorder="1" applyAlignment="1">
      <alignment horizontal="center" vertical="center" wrapText="1"/>
    </xf>
    <xf numFmtId="0" fontId="122" fillId="45" borderId="21" xfId="0" applyFont="1" applyFill="1" applyBorder="1" applyAlignment="1">
      <alignment horizontal="center" vertical="center" wrapText="1"/>
    </xf>
    <xf numFmtId="0" fontId="122" fillId="45" borderId="24" xfId="0" applyFont="1" applyFill="1" applyBorder="1" applyAlignment="1">
      <alignment horizontal="center" vertical="center" wrapText="1"/>
    </xf>
    <xf numFmtId="0" fontId="32" fillId="0" borderId="22" xfId="177" applyFont="1" applyBorder="1" applyAlignment="1">
      <alignment horizontal="right"/>
    </xf>
    <xf numFmtId="0" fontId="32" fillId="0" borderId="21" xfId="177" applyFont="1" applyBorder="1" applyAlignment="1">
      <alignment horizontal="right"/>
    </xf>
    <xf numFmtId="0" fontId="32" fillId="0" borderId="24" xfId="177" applyFont="1" applyBorder="1" applyAlignment="1">
      <alignment horizontal="right"/>
    </xf>
    <xf numFmtId="0" fontId="3" fillId="0" borderId="22" xfId="157" applyFont="1" applyFill="1" applyBorder="1" applyAlignment="1">
      <alignment horizontal="right"/>
    </xf>
    <xf numFmtId="0" fontId="0" fillId="0" borderId="21" xfId="0" applyBorder="1" applyAlignment="1">
      <alignment horizontal="right"/>
    </xf>
    <xf numFmtId="0" fontId="0" fillId="0" borderId="24" xfId="0" applyBorder="1" applyAlignment="1">
      <alignment horizontal="right"/>
    </xf>
    <xf numFmtId="0" fontId="233" fillId="0" borderId="15" xfId="0" applyFont="1" applyFill="1" applyBorder="1" applyAlignment="1">
      <alignment horizontal="center"/>
    </xf>
    <xf numFmtId="0" fontId="189" fillId="0" borderId="20" xfId="176" applyFont="1" applyBorder="1" applyAlignment="1">
      <alignment horizontal="center" vertical="center"/>
    </xf>
    <xf numFmtId="0" fontId="171" fillId="0" borderId="20" xfId="176" applyFont="1" applyBorder="1" applyAlignment="1">
      <alignment horizontal="center" vertical="center"/>
    </xf>
    <xf numFmtId="0" fontId="123" fillId="0" borderId="15" xfId="157" applyFont="1" applyFill="1" applyBorder="1" applyAlignment="1">
      <alignment horizontal="center" vertical="center"/>
    </xf>
    <xf numFmtId="0" fontId="123" fillId="0" borderId="15" xfId="0" applyFont="1" applyBorder="1" applyAlignment="1">
      <alignment horizontal="center" vertical="center"/>
    </xf>
    <xf numFmtId="0" fontId="116" fillId="0" borderId="22" xfId="157" applyFont="1" applyFill="1" applyBorder="1" applyAlignment="1">
      <alignment horizontal="center" vertical="center"/>
    </xf>
    <xf numFmtId="0" fontId="116" fillId="0" borderId="21" xfId="0" applyFont="1" applyBorder="1" applyAlignment="1">
      <alignment horizontal="center" vertical="center"/>
    </xf>
    <xf numFmtId="0" fontId="116" fillId="0" borderId="24" xfId="0" applyFont="1" applyBorder="1" applyAlignment="1">
      <alignment horizontal="center" vertical="center"/>
    </xf>
    <xf numFmtId="0" fontId="123" fillId="0" borderId="22" xfId="157" applyFont="1" applyFill="1" applyBorder="1" applyAlignment="1">
      <alignment horizontal="center" vertical="center"/>
    </xf>
    <xf numFmtId="0" fontId="123" fillId="0" borderId="21" xfId="0" applyFont="1" applyBorder="1" applyAlignment="1">
      <alignment horizontal="center" vertical="center"/>
    </xf>
    <xf numFmtId="0" fontId="123" fillId="0" borderId="24" xfId="0" applyFont="1" applyBorder="1" applyAlignment="1">
      <alignment horizontal="center" vertical="center"/>
    </xf>
    <xf numFmtId="0" fontId="111" fillId="0" borderId="26" xfId="180" applyFont="1" applyFill="1" applyBorder="1" applyAlignment="1">
      <alignment horizontal="left" wrapText="1"/>
    </xf>
    <xf numFmtId="0" fontId="143" fillId="0" borderId="29" xfId="180" applyFont="1" applyFill="1" applyBorder="1" applyAlignment="1">
      <alignment horizontal="left" wrapText="1"/>
    </xf>
    <xf numFmtId="0" fontId="143" fillId="0" borderId="31" xfId="180" applyFont="1" applyFill="1" applyBorder="1" applyAlignment="1">
      <alignment horizontal="left" wrapText="1"/>
    </xf>
    <xf numFmtId="3" fontId="143" fillId="0" borderId="18" xfId="157" applyNumberFormat="1" applyFont="1" applyFill="1" applyBorder="1" applyAlignment="1">
      <alignment horizontal="center" vertical="center"/>
    </xf>
    <xf numFmtId="3" fontId="143" fillId="0" borderId="28" xfId="157" applyNumberFormat="1" applyFont="1" applyFill="1" applyBorder="1" applyAlignment="1">
      <alignment horizontal="center" vertical="center"/>
    </xf>
    <xf numFmtId="3" fontId="143" fillId="0" borderId="19" xfId="157" applyNumberFormat="1" applyFont="1" applyFill="1" applyBorder="1" applyAlignment="1">
      <alignment horizontal="center" vertical="center"/>
    </xf>
    <xf numFmtId="172" fontId="50" fillId="0" borderId="22" xfId="157" applyNumberFormat="1" applyFont="1" applyFill="1" applyBorder="1" applyAlignment="1">
      <alignment horizontal="center" vertical="center" wrapText="1"/>
    </xf>
    <xf numFmtId="172" fontId="50" fillId="0" borderId="24" xfId="157" applyNumberFormat="1" applyFont="1" applyFill="1" applyBorder="1" applyAlignment="1">
      <alignment horizontal="center" vertical="center" wrapText="1"/>
    </xf>
    <xf numFmtId="0" fontId="123" fillId="0" borderId="21" xfId="157" applyFont="1" applyFill="1" applyBorder="1" applyAlignment="1">
      <alignment horizontal="center" vertical="center"/>
    </xf>
    <xf numFmtId="0" fontId="123" fillId="0" borderId="24" xfId="157" applyFont="1" applyFill="1" applyBorder="1" applyAlignment="1">
      <alignment horizontal="center" vertical="center"/>
    </xf>
    <xf numFmtId="0" fontId="143" fillId="0" borderId="22" xfId="157" applyFont="1" applyFill="1" applyBorder="1" applyAlignment="1">
      <alignment horizontal="center" vertical="center"/>
    </xf>
    <xf numFmtId="0" fontId="143" fillId="0" borderId="21" xfId="0" applyFont="1" applyBorder="1" applyAlignment="1">
      <alignment horizontal="center" vertical="center"/>
    </xf>
    <xf numFmtId="0" fontId="143" fillId="0" borderId="24" xfId="0" applyFont="1" applyBorder="1" applyAlignment="1">
      <alignment horizontal="center" vertical="center"/>
    </xf>
    <xf numFmtId="0" fontId="3" fillId="0" borderId="22" xfId="157" applyFont="1" applyFill="1"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27" fillId="0" borderId="22" xfId="157" applyFont="1" applyFill="1" applyBorder="1" applyAlignment="1">
      <alignment horizontal="center" vertical="center"/>
    </xf>
    <xf numFmtId="0" fontId="32" fillId="0" borderId="21" xfId="0" applyFont="1" applyBorder="1" applyAlignment="1">
      <alignment horizontal="center" vertical="center"/>
    </xf>
    <xf numFmtId="0" fontId="32" fillId="0" borderId="24" xfId="0" applyFont="1" applyBorder="1" applyAlignment="1">
      <alignment horizontal="center" vertical="center"/>
    </xf>
    <xf numFmtId="0" fontId="143" fillId="0" borderId="22" xfId="177" applyFont="1" applyBorder="1" applyAlignment="1">
      <alignment horizontal="right"/>
    </xf>
    <xf numFmtId="0" fontId="143" fillId="0" borderId="21" xfId="177" applyFont="1" applyBorder="1" applyAlignment="1">
      <alignment horizontal="right"/>
    </xf>
    <xf numFmtId="0" fontId="143" fillId="0" borderId="24" xfId="177" applyFont="1" applyBorder="1" applyAlignment="1">
      <alignment horizontal="right"/>
    </xf>
    <xf numFmtId="0" fontId="122" fillId="0" borderId="0" xfId="0" applyFont="1" applyAlignment="1">
      <alignment horizontal="center" wrapText="1"/>
    </xf>
    <xf numFmtId="0" fontId="123" fillId="0" borderId="18" xfId="0" applyFont="1" applyBorder="1" applyAlignment="1">
      <alignment vertical="top" wrapText="1"/>
    </xf>
    <xf numFmtId="0" fontId="123" fillId="0" borderId="28" xfId="0" applyFont="1" applyBorder="1" applyAlignment="1">
      <alignment vertical="top" wrapText="1"/>
    </xf>
    <xf numFmtId="0" fontId="123" fillId="0" borderId="18" xfId="157" applyFont="1" applyFill="1" applyBorder="1" applyAlignment="1">
      <alignment horizontal="center" vertical="center"/>
    </xf>
    <xf numFmtId="0" fontId="123" fillId="0" borderId="28" xfId="157" applyFont="1" applyFill="1" applyBorder="1" applyAlignment="1">
      <alignment horizontal="center" vertical="center"/>
    </xf>
    <xf numFmtId="0" fontId="111" fillId="0" borderId="15" xfId="157" applyFont="1" applyFill="1" applyBorder="1" applyAlignment="1">
      <alignment horizontal="center" vertical="center"/>
    </xf>
    <xf numFmtId="0" fontId="111" fillId="0" borderId="15" xfId="0" applyFont="1" applyBorder="1" applyAlignment="1">
      <alignment horizontal="center" vertical="center"/>
    </xf>
    <xf numFmtId="0" fontId="111" fillId="0" borderId="22" xfId="157" applyFont="1" applyFill="1" applyBorder="1" applyAlignment="1">
      <alignment horizontal="center" vertical="center"/>
    </xf>
    <xf numFmtId="0" fontId="111" fillId="0" borderId="21" xfId="0" applyFont="1" applyBorder="1" applyAlignment="1">
      <alignment horizontal="center" vertical="center"/>
    </xf>
    <xf numFmtId="0" fontId="111" fillId="0" borderId="24" xfId="0" applyFont="1" applyBorder="1" applyAlignment="1">
      <alignment horizontal="center" vertical="center"/>
    </xf>
    <xf numFmtId="0" fontId="69" fillId="0" borderId="22" xfId="157" applyFont="1" applyFill="1" applyBorder="1" applyAlignment="1">
      <alignment horizontal="center" vertical="center"/>
    </xf>
    <xf numFmtId="0" fontId="69" fillId="0" borderId="21" xfId="0" applyFont="1" applyBorder="1" applyAlignment="1">
      <alignment horizontal="center" vertical="center"/>
    </xf>
    <xf numFmtId="0" fontId="69" fillId="0" borderId="24" xfId="0" applyFont="1" applyBorder="1" applyAlignment="1">
      <alignment horizontal="center" vertical="center"/>
    </xf>
    <xf numFmtId="0" fontId="122" fillId="0" borderId="22" xfId="157" applyFont="1" applyFill="1" applyBorder="1" applyAlignment="1">
      <alignment horizontal="center" vertical="center"/>
    </xf>
    <xf numFmtId="0" fontId="122" fillId="0" borderId="21" xfId="0" applyFont="1" applyBorder="1" applyAlignment="1">
      <alignment horizontal="center" vertical="center"/>
    </xf>
    <xf numFmtId="0" fontId="122" fillId="0" borderId="24" xfId="0" applyFont="1" applyBorder="1" applyAlignment="1">
      <alignment horizontal="center" vertical="center"/>
    </xf>
    <xf numFmtId="0" fontId="121" fillId="0" borderId="22" xfId="157" applyFont="1" applyFill="1" applyBorder="1" applyAlignment="1">
      <alignment horizontal="center" vertical="center"/>
    </xf>
    <xf numFmtId="0" fontId="121" fillId="0" borderId="21" xfId="0" applyFont="1" applyBorder="1" applyAlignment="1">
      <alignment horizontal="center" vertical="center"/>
    </xf>
    <xf numFmtId="0" fontId="121" fillId="0" borderId="24" xfId="0" applyFont="1" applyBorder="1" applyAlignment="1">
      <alignment horizontal="center" vertical="center"/>
    </xf>
    <xf numFmtId="0" fontId="116" fillId="0" borderId="21" xfId="157" applyFont="1" applyFill="1" applyBorder="1" applyAlignment="1">
      <alignment horizontal="center" vertical="center"/>
    </xf>
    <xf numFmtId="0" fontId="116" fillId="0" borderId="24" xfId="157" applyFont="1" applyFill="1" applyBorder="1" applyAlignment="1">
      <alignment horizontal="center" vertical="center"/>
    </xf>
    <xf numFmtId="0" fontId="172" fillId="0" borderId="18" xfId="176" applyFont="1" applyFill="1" applyBorder="1" applyAlignment="1">
      <alignment horizontal="left" vertical="center" wrapText="1"/>
    </xf>
    <xf numFmtId="0" fontId="172" fillId="0" borderId="28" xfId="176" applyFont="1" applyFill="1" applyBorder="1" applyAlignment="1">
      <alignment horizontal="left" vertical="center" wrapText="1"/>
    </xf>
    <xf numFmtId="0" fontId="172" fillId="0" borderId="19" xfId="176" applyFont="1" applyFill="1" applyBorder="1" applyAlignment="1">
      <alignment horizontal="left" vertical="center" wrapText="1"/>
    </xf>
    <xf numFmtId="0" fontId="92" fillId="0" borderId="0" xfId="0" quotePrefix="1" applyFont="1" applyFill="1" applyBorder="1" applyAlignment="1">
      <alignment horizontal="left" vertical="top" wrapText="1"/>
    </xf>
    <xf numFmtId="0" fontId="93" fillId="0" borderId="26" xfId="0" applyFont="1" applyFill="1" applyBorder="1" applyAlignment="1">
      <alignment horizontal="left"/>
    </xf>
    <xf numFmtId="0" fontId="93" fillId="0" borderId="35" xfId="0" applyFont="1" applyFill="1" applyBorder="1" applyAlignment="1">
      <alignment horizontal="left"/>
    </xf>
    <xf numFmtId="0" fontId="93" fillId="0" borderId="27" xfId="0" applyFont="1" applyFill="1" applyBorder="1" applyAlignment="1">
      <alignment horizontal="left"/>
    </xf>
    <xf numFmtId="0" fontId="92" fillId="0" borderId="29" xfId="0" applyFont="1" applyFill="1" applyBorder="1" applyAlignment="1">
      <alignment horizontal="left"/>
    </xf>
    <xf numFmtId="0" fontId="92" fillId="0" borderId="0" xfId="0" applyFont="1" applyFill="1" applyBorder="1" applyAlignment="1">
      <alignment horizontal="left"/>
    </xf>
    <xf numFmtId="0" fontId="92" fillId="0" borderId="32" xfId="0" applyFont="1" applyFill="1" applyBorder="1" applyAlignment="1">
      <alignment horizontal="left"/>
    </xf>
    <xf numFmtId="0" fontId="3" fillId="0" borderId="29" xfId="0" quotePrefix="1" applyFont="1" applyFill="1" applyBorder="1" applyAlignment="1">
      <alignment horizontal="left"/>
    </xf>
    <xf numFmtId="0" fontId="3" fillId="0" borderId="0" xfId="0" quotePrefix="1" applyFont="1" applyFill="1" applyBorder="1" applyAlignment="1">
      <alignment horizontal="left"/>
    </xf>
    <xf numFmtId="0" fontId="3" fillId="0" borderId="32" xfId="0" quotePrefix="1" applyFont="1" applyFill="1" applyBorder="1" applyAlignment="1">
      <alignment horizontal="left"/>
    </xf>
    <xf numFmtId="0" fontId="92" fillId="0" borderId="30" xfId="0" quotePrefix="1" applyFont="1" applyFill="1" applyBorder="1" applyAlignment="1">
      <alignment horizontal="left"/>
    </xf>
    <xf numFmtId="0" fontId="92" fillId="0" borderId="33" xfId="0" quotePrefix="1" applyFont="1" applyFill="1" applyBorder="1" applyAlignment="1">
      <alignment horizontal="left"/>
    </xf>
    <xf numFmtId="0" fontId="92" fillId="0" borderId="34" xfId="0" quotePrefix="1" applyFont="1" applyFill="1" applyBorder="1" applyAlignment="1">
      <alignment horizontal="left"/>
    </xf>
    <xf numFmtId="0" fontId="122" fillId="0" borderId="21" xfId="157" applyFont="1" applyFill="1" applyBorder="1" applyAlignment="1">
      <alignment horizontal="center" vertical="center"/>
    </xf>
    <xf numFmtId="0" fontId="122" fillId="0" borderId="24" xfId="157" applyFont="1" applyFill="1" applyBorder="1" applyAlignment="1">
      <alignment horizontal="center" vertical="center"/>
    </xf>
    <xf numFmtId="0" fontId="121" fillId="0" borderId="21" xfId="157" applyFont="1" applyFill="1" applyBorder="1" applyAlignment="1">
      <alignment horizontal="center" vertical="center"/>
    </xf>
    <xf numFmtId="0" fontId="121" fillId="0" borderId="24" xfId="157" applyFont="1" applyFill="1" applyBorder="1" applyAlignment="1">
      <alignment horizontal="center" vertical="center"/>
    </xf>
    <xf numFmtId="0" fontId="179" fillId="0" borderId="15" xfId="170" applyFont="1" applyFill="1" applyBorder="1" applyAlignment="1" applyProtection="1">
      <alignment horizontal="right" vertical="center"/>
    </xf>
    <xf numFmtId="0" fontId="192" fillId="0" borderId="22" xfId="157" applyFont="1" applyFill="1" applyBorder="1" applyAlignment="1">
      <alignment horizontal="center" vertical="center"/>
    </xf>
    <xf numFmtId="0" fontId="192" fillId="0" borderId="21" xfId="157" applyFont="1" applyFill="1" applyBorder="1" applyAlignment="1">
      <alignment horizontal="center" vertical="center"/>
    </xf>
    <xf numFmtId="0" fontId="192" fillId="0" borderId="24" xfId="157" applyFont="1" applyFill="1" applyBorder="1" applyAlignment="1">
      <alignment horizontal="center" vertical="center"/>
    </xf>
    <xf numFmtId="0" fontId="143" fillId="0" borderId="21" xfId="157" applyFont="1" applyFill="1" applyBorder="1" applyAlignment="1">
      <alignment horizontal="center" vertical="center"/>
    </xf>
    <xf numFmtId="0" fontId="143" fillId="0" borderId="24" xfId="157" applyFont="1" applyFill="1" applyBorder="1" applyAlignment="1">
      <alignment horizontal="center" vertical="center"/>
    </xf>
    <xf numFmtId="0" fontId="122" fillId="0" borderId="0" xfId="0" applyFont="1" applyFill="1" applyAlignment="1">
      <alignment horizontal="left" wrapText="1"/>
    </xf>
    <xf numFmtId="0" fontId="159" fillId="0" borderId="22" xfId="157" applyFont="1" applyFill="1" applyBorder="1" applyAlignment="1">
      <alignment horizontal="center" vertical="center"/>
    </xf>
    <xf numFmtId="0" fontId="159" fillId="0" borderId="21" xfId="157" applyFont="1" applyFill="1" applyBorder="1" applyAlignment="1">
      <alignment horizontal="center" vertical="center"/>
    </xf>
    <xf numFmtId="0" fontId="159" fillId="0" borderId="24" xfId="157" applyFont="1" applyFill="1" applyBorder="1" applyAlignment="1">
      <alignment horizontal="center" vertical="center"/>
    </xf>
    <xf numFmtId="0" fontId="69" fillId="0" borderId="18"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19" xfId="0" applyFont="1" applyFill="1" applyBorder="1" applyAlignment="1">
      <alignment horizontal="center" vertical="center"/>
    </xf>
    <xf numFmtId="0" fontId="92" fillId="0" borderId="35" xfId="0" applyFont="1" applyFill="1" applyBorder="1" applyAlignment="1">
      <alignment horizontal="left"/>
    </xf>
    <xf numFmtId="0" fontId="92" fillId="0" borderId="27" xfId="0" applyFont="1" applyFill="1" applyBorder="1" applyAlignment="1">
      <alignment horizontal="left"/>
    </xf>
    <xf numFmtId="0" fontId="3" fillId="0" borderId="0" xfId="0" quotePrefix="1" applyFont="1" applyFill="1" applyBorder="1" applyAlignment="1">
      <alignment horizontal="left" wrapText="1"/>
    </xf>
    <xf numFmtId="0" fontId="3" fillId="0" borderId="32" xfId="0" quotePrefix="1" applyFont="1" applyFill="1" applyBorder="1" applyAlignment="1">
      <alignment horizontal="left" wrapText="1"/>
    </xf>
    <xf numFmtId="0" fontId="92" fillId="0" borderId="33" xfId="0" quotePrefix="1" applyFont="1" applyFill="1" applyBorder="1" applyAlignment="1">
      <alignment horizontal="left" wrapText="1"/>
    </xf>
    <xf numFmtId="0" fontId="92" fillId="0" borderId="34" xfId="0" quotePrefix="1" applyFont="1" applyFill="1" applyBorder="1" applyAlignment="1">
      <alignment horizontal="left" wrapText="1"/>
    </xf>
    <xf numFmtId="0" fontId="200" fillId="0" borderId="0" xfId="0" applyFont="1" applyAlignment="1"/>
    <xf numFmtId="0" fontId="240" fillId="0" borderId="26" xfId="0" applyFont="1" applyFill="1" applyBorder="1" applyAlignment="1">
      <alignment horizontal="left"/>
    </xf>
    <xf numFmtId="0" fontId="240" fillId="0" borderId="35" xfId="0" applyFont="1" applyFill="1" applyBorder="1" applyAlignment="1">
      <alignment horizontal="left"/>
    </xf>
    <xf numFmtId="0" fontId="240" fillId="0" borderId="27" xfId="0" applyFont="1" applyFill="1" applyBorder="1" applyAlignment="1">
      <alignment horizontal="left"/>
    </xf>
    <xf numFmtId="0" fontId="112" fillId="0" borderId="29" xfId="0" applyFont="1" applyFill="1" applyBorder="1" applyAlignment="1">
      <alignment horizontal="left"/>
    </xf>
    <xf numFmtId="0" fontId="112" fillId="0" borderId="0" xfId="0" applyFont="1" applyFill="1" applyBorder="1" applyAlignment="1">
      <alignment horizontal="left"/>
    </xf>
    <xf numFmtId="0" fontId="112" fillId="0" borderId="32" xfId="0" applyFont="1" applyFill="1" applyBorder="1" applyAlignment="1">
      <alignment horizontal="left"/>
    </xf>
    <xf numFmtId="0" fontId="112" fillId="0" borderId="30" xfId="0" quotePrefix="1" applyFont="1" applyFill="1" applyBorder="1" applyAlignment="1">
      <alignment horizontal="left"/>
    </xf>
    <xf numFmtId="0" fontId="112" fillId="0" borderId="33" xfId="0" quotePrefix="1" applyFont="1" applyFill="1" applyBorder="1" applyAlignment="1">
      <alignment horizontal="left"/>
    </xf>
    <xf numFmtId="0" fontId="112" fillId="0" borderId="34" xfId="0" quotePrefix="1" applyFont="1" applyFill="1" applyBorder="1" applyAlignment="1">
      <alignment horizontal="left"/>
    </xf>
    <xf numFmtId="0" fontId="112" fillId="0" borderId="0" xfId="0" quotePrefix="1" applyFont="1" applyFill="1" applyBorder="1" applyAlignment="1">
      <alignment horizontal="left" vertical="top" wrapText="1"/>
    </xf>
    <xf numFmtId="0" fontId="111" fillId="0" borderId="22" xfId="0" applyFont="1" applyFill="1" applyBorder="1" applyAlignment="1">
      <alignment horizontal="center" vertical="center" wrapText="1"/>
    </xf>
    <xf numFmtId="0" fontId="111" fillId="0" borderId="21" xfId="0" applyFont="1" applyFill="1" applyBorder="1" applyAlignment="1">
      <alignment horizontal="center" vertical="center" wrapText="1"/>
    </xf>
    <xf numFmtId="0" fontId="111" fillId="0" borderId="24" xfId="0" applyFont="1" applyFill="1" applyBorder="1" applyAlignment="1">
      <alignment horizontal="center" vertical="center" wrapText="1"/>
    </xf>
    <xf numFmtId="0" fontId="122" fillId="0" borderId="30" xfId="157" applyFont="1" applyFill="1" applyBorder="1" applyAlignment="1">
      <alignment horizontal="center" vertical="center"/>
    </xf>
    <xf numFmtId="0" fontId="122" fillId="0" borderId="33" xfId="157" applyFont="1" applyFill="1" applyBorder="1" applyAlignment="1">
      <alignment horizontal="center" vertical="center"/>
    </xf>
    <xf numFmtId="0" fontId="122" fillId="0" borderId="34" xfId="157" applyFont="1" applyFill="1" applyBorder="1" applyAlignment="1">
      <alignment horizontal="center" vertical="center"/>
    </xf>
    <xf numFmtId="0" fontId="122" fillId="0" borderId="15" xfId="157" applyFont="1" applyFill="1" applyBorder="1" applyAlignment="1">
      <alignment horizontal="center" vertical="center"/>
    </xf>
  </cellXfs>
  <cellStyles count="213">
    <cellStyle name="20% - akcent 1" xfId="1"/>
    <cellStyle name="20% - akcent 1 1" xfId="2"/>
    <cellStyle name="20% — akcent 1 2" xfId="3"/>
    <cellStyle name="20% — akcent 1 3" xfId="4"/>
    <cellStyle name="20% - akcent 2" xfId="5"/>
    <cellStyle name="20% - akcent 2 1" xfId="6"/>
    <cellStyle name="20% — akcent 2 2" xfId="7"/>
    <cellStyle name="20% — akcent 2 3" xfId="8"/>
    <cellStyle name="20% - akcent 3" xfId="9"/>
    <cellStyle name="20% - akcent 3 1" xfId="10"/>
    <cellStyle name="20% — akcent 3 2" xfId="11"/>
    <cellStyle name="20% — akcent 3 3" xfId="12"/>
    <cellStyle name="20% - akcent 4" xfId="13"/>
    <cellStyle name="20% - akcent 4 1" xfId="14"/>
    <cellStyle name="20% — akcent 4 2" xfId="15"/>
    <cellStyle name="20% — akcent 4 3" xfId="16"/>
    <cellStyle name="20% - akcent 5" xfId="17"/>
    <cellStyle name="20% - akcent 5 1" xfId="18"/>
    <cellStyle name="20% — akcent 5 2" xfId="19"/>
    <cellStyle name="20% — akcent 5 3" xfId="20"/>
    <cellStyle name="20% - akcent 6" xfId="21"/>
    <cellStyle name="20% - akcent 6 1" xfId="22"/>
    <cellStyle name="20% — akcent 6 2" xfId="23"/>
    <cellStyle name="20% — akcent 6 3" xfId="24"/>
    <cellStyle name="40% - akcent 1" xfId="25"/>
    <cellStyle name="40% - akcent 1 1" xfId="26"/>
    <cellStyle name="40% — akcent 1 2" xfId="27"/>
    <cellStyle name="40% — akcent 1 3" xfId="28"/>
    <cellStyle name="40% - akcent 2" xfId="29"/>
    <cellStyle name="40% - akcent 2 1" xfId="30"/>
    <cellStyle name="40% — akcent 2 2" xfId="31"/>
    <cellStyle name="40% — akcent 2 3" xfId="32"/>
    <cellStyle name="40% - akcent 3" xfId="33"/>
    <cellStyle name="40% - akcent 3 1" xfId="34"/>
    <cellStyle name="40% — akcent 3 2" xfId="35"/>
    <cellStyle name="40% — akcent 3 3" xfId="36"/>
    <cellStyle name="40% - akcent 4" xfId="37"/>
    <cellStyle name="40% - akcent 4 1" xfId="38"/>
    <cellStyle name="40% — akcent 4 2" xfId="39"/>
    <cellStyle name="40% — akcent 4 3" xfId="40"/>
    <cellStyle name="40% - akcent 5" xfId="41"/>
    <cellStyle name="40% - akcent 5 1" xfId="42"/>
    <cellStyle name="40% — akcent 5 2" xfId="43"/>
    <cellStyle name="40% — akcent 5 3" xfId="44"/>
    <cellStyle name="40% - akcent 6" xfId="45"/>
    <cellStyle name="40% - akcent 6 1" xfId="46"/>
    <cellStyle name="40% — akcent 6 2" xfId="47"/>
    <cellStyle name="40% — akcent 6 3" xfId="48"/>
    <cellStyle name="60% - akcent 1" xfId="49"/>
    <cellStyle name="60% - akcent 1 1" xfId="50"/>
    <cellStyle name="60% — akcent 1 2" xfId="51"/>
    <cellStyle name="60% — akcent 1 3" xfId="52"/>
    <cellStyle name="60% - akcent 2" xfId="53"/>
    <cellStyle name="60% - akcent 2 1" xfId="54"/>
    <cellStyle name="60% — akcent 2 2" xfId="55"/>
    <cellStyle name="60% — akcent 2 3" xfId="56"/>
    <cellStyle name="60% - akcent 3" xfId="57"/>
    <cellStyle name="60% - akcent 3 1" xfId="58"/>
    <cellStyle name="60% — akcent 3 2" xfId="59"/>
    <cellStyle name="60% — akcent 3 3" xfId="60"/>
    <cellStyle name="60% - akcent 4" xfId="61"/>
    <cellStyle name="60% - akcent 4 1" xfId="62"/>
    <cellStyle name="60% — akcent 4 2" xfId="63"/>
    <cellStyle name="60% — akcent 4 3" xfId="64"/>
    <cellStyle name="60% - akcent 5" xfId="65"/>
    <cellStyle name="60% - akcent 5 1" xfId="66"/>
    <cellStyle name="60% — akcent 5 2" xfId="67"/>
    <cellStyle name="60% — akcent 5 3" xfId="68"/>
    <cellStyle name="60% - akcent 6" xfId="69"/>
    <cellStyle name="60% - akcent 6 1" xfId="70"/>
    <cellStyle name="60% — akcent 6 2" xfId="71"/>
    <cellStyle name="60% — akcent 6 3" xfId="72"/>
    <cellStyle name="Akcent 1 1" xfId="73"/>
    <cellStyle name="Akcent 1 2" xfId="74"/>
    <cellStyle name="Akcent 1 2 2" xfId="75"/>
    <cellStyle name="Akcent 1 3" xfId="76"/>
    <cellStyle name="Akcent 2 1" xfId="77"/>
    <cellStyle name="Akcent 2 2" xfId="78"/>
    <cellStyle name="Akcent 2 2 2" xfId="79"/>
    <cellStyle name="Akcent 2 3" xfId="80"/>
    <cellStyle name="Akcent 3 1" xfId="81"/>
    <cellStyle name="Akcent 3 2" xfId="82"/>
    <cellStyle name="Akcent 3 2 2" xfId="83"/>
    <cellStyle name="Akcent 3 3" xfId="84"/>
    <cellStyle name="Akcent 4 1" xfId="85"/>
    <cellStyle name="Akcent 4 2" xfId="86"/>
    <cellStyle name="Akcent 4 2 2" xfId="87"/>
    <cellStyle name="Akcent 4 3" xfId="88"/>
    <cellStyle name="Akcent 5 1" xfId="89"/>
    <cellStyle name="Akcent 5 2" xfId="90"/>
    <cellStyle name="Akcent 5 2 2" xfId="91"/>
    <cellStyle name="Akcent 5 3" xfId="92"/>
    <cellStyle name="Akcent 6 1" xfId="93"/>
    <cellStyle name="Akcent 6 2" xfId="94"/>
    <cellStyle name="Akcent 6 2 2" xfId="95"/>
    <cellStyle name="Akcent 6 3" xfId="96"/>
    <cellStyle name="Dane wejściowe 1" xfId="97"/>
    <cellStyle name="Dane wejściowe 2" xfId="98"/>
    <cellStyle name="Dane wejściowe 2 2" xfId="99"/>
    <cellStyle name="Dane wejściowe 3" xfId="100"/>
    <cellStyle name="Dane wyjściowe 1" xfId="101"/>
    <cellStyle name="Dane wyjściowe 2" xfId="102"/>
    <cellStyle name="Dane wyjściowe 2 2" xfId="103"/>
    <cellStyle name="Dane wyjściowe 3" xfId="104"/>
    <cellStyle name="Dobre" xfId="105"/>
    <cellStyle name="Dobre 1" xfId="106"/>
    <cellStyle name="Dobry 2" xfId="107"/>
    <cellStyle name="Dziesiętny" xfId="108" builtinId="3"/>
    <cellStyle name="Dziesiętny 2" xfId="109"/>
    <cellStyle name="Dziesiętny 2 2" xfId="110"/>
    <cellStyle name="Dziesiętny 2 2 2" xfId="111"/>
    <cellStyle name="Dziesiętny 2 2 3" xfId="112"/>
    <cellStyle name="Dziesiętny 2 2 4" xfId="113"/>
    <cellStyle name="Dziesiętny 2 3" xfId="114"/>
    <cellStyle name="Dziesiętny 2 4" xfId="115"/>
    <cellStyle name="Dziesiętny 2 5" xfId="116"/>
    <cellStyle name="Excel Built-in Normal" xfId="117"/>
    <cellStyle name="Excel Built-in Normal 1" xfId="118"/>
    <cellStyle name="Excel Built-in Normal 1 2 2" xfId="119"/>
    <cellStyle name="Excel Built-in Normal 2" xfId="120"/>
    <cellStyle name="Excel Built-in Normal_specyfikacje" xfId="121"/>
    <cellStyle name="Excel_BuiltIn_Currency" xfId="122"/>
    <cellStyle name="Heading" xfId="123"/>
    <cellStyle name="Heading1" xfId="124"/>
    <cellStyle name="Komórka połączona 1" xfId="125"/>
    <cellStyle name="Komórka połączona 2" xfId="126"/>
    <cellStyle name="Komórka połączona 3" xfId="127"/>
    <cellStyle name="Komórka zaznaczona 1" xfId="128"/>
    <cellStyle name="Komórka zaznaczona 2" xfId="129"/>
    <cellStyle name="Komórka zaznaczona 2 2" xfId="130"/>
    <cellStyle name="Komórka zaznaczona 3" xfId="131"/>
    <cellStyle name="Nagłówek 1 1" xfId="132"/>
    <cellStyle name="Nagłówek 1 2" xfId="133"/>
    <cellStyle name="Nagłówek 1 2 2" xfId="134"/>
    <cellStyle name="Nagłówek 1 3" xfId="135"/>
    <cellStyle name="Nagłówek 2 1" xfId="136"/>
    <cellStyle name="Nagłówek 2 2" xfId="137"/>
    <cellStyle name="Nagłówek 2 2 2" xfId="138"/>
    <cellStyle name="Nagłówek 2 3" xfId="139"/>
    <cellStyle name="Nagłówek 3 1" xfId="140"/>
    <cellStyle name="Nagłówek 3 2" xfId="141"/>
    <cellStyle name="Nagłówek 3 2 2" xfId="142"/>
    <cellStyle name="Nagłówek 3 3" xfId="143"/>
    <cellStyle name="Nagłówek 4 1" xfId="144"/>
    <cellStyle name="Nagłówek 4 2" xfId="145"/>
    <cellStyle name="Nagłówek 4 2 2" xfId="146"/>
    <cellStyle name="Nagłówek 4 3" xfId="147"/>
    <cellStyle name="Neutralne" xfId="148"/>
    <cellStyle name="Neutralne 1" xfId="149"/>
    <cellStyle name="Neutralny 2" xfId="150"/>
    <cellStyle name="Normalny" xfId="0" builtinId="0"/>
    <cellStyle name="Normalny 2" xfId="151"/>
    <cellStyle name="Normalny 2 1" xfId="152"/>
    <cellStyle name="Normalny 2 1 2" xfId="212"/>
    <cellStyle name="Normalny 3" xfId="153"/>
    <cellStyle name="Normalny 4" xfId="154"/>
    <cellStyle name="Normalny 5" xfId="155"/>
    <cellStyle name="Normalny 6" xfId="156"/>
    <cellStyle name="Normalny 7" xfId="210"/>
    <cellStyle name="Normalny_2 Cewnik nelaton gumowy-1" xfId="157"/>
    <cellStyle name="Normalny_21 Elektrodu do EKG" xfId="158"/>
    <cellStyle name="Normalny_3 Nakłuwacze Mini Spike" xfId="159"/>
    <cellStyle name="Normalny_7 Korki luer lock" xfId="160"/>
    <cellStyle name="Normalny_Arkusz1" xfId="161"/>
    <cellStyle name="Normalny_Arkusz1 (13)" xfId="162"/>
    <cellStyle name="Normalny_Arkusz1 (14)" xfId="163"/>
    <cellStyle name="Normalny_Arkusz1 2" xfId="164"/>
    <cellStyle name="Normalny_Arkusz1_specyfikacja asort.-cenowa 2" xfId="165"/>
    <cellStyle name="Normalny_Arkusz2" xfId="166"/>
    <cellStyle name="Normalny_Kopia 1ME 13" xfId="167"/>
    <cellStyle name="Normalny_Kopia 1ME 13 1" xfId="168"/>
    <cellStyle name="Normalny_Kopia pompa do diet 2014" xfId="169"/>
    <cellStyle name="Normalny_Kopia sierpień 2013 DZP 08082013 - Kopia" xfId="170"/>
    <cellStyle name="Normalny_Kopia sierpień 2013 DZP 08082013 - Kopia 3" xfId="171"/>
    <cellStyle name="Normalny_Kopia Zestaw do otrz. osocza PRP" xfId="172"/>
    <cellStyle name="Normalny_-NCPAP" xfId="173"/>
    <cellStyle name="Normalny_Pakiety unieważnione PN5610" xfId="174"/>
    <cellStyle name="Normalny_Pakiety unieważnione PN5610 2" xfId="211"/>
    <cellStyle name="Normalny_Pakiety załącznik nr 2 _specyfikacja asort.-cenowa 2" xfId="175"/>
    <cellStyle name="Normalny_specyfikacja asort.-cenowa 2" xfId="176"/>
    <cellStyle name="Normalny_Specyfikacje asortymentowo-cenowe" xfId="177"/>
    <cellStyle name="Normalny_Specyfikacje asortymentowo-cenowe_specyfikacja asort.-cenowa 2" xfId="178"/>
    <cellStyle name="Normalny_Zał nr 2 specyfikacja asortymentowa" xfId="179"/>
    <cellStyle name="Normalny_Zał. 2.1-2.40 specyfikacja asortymentowo-cenowa" xfId="180"/>
    <cellStyle name="Obliczenia 1" xfId="181"/>
    <cellStyle name="Obliczenia 2" xfId="182"/>
    <cellStyle name="Obliczenia 2 2" xfId="183"/>
    <cellStyle name="Obliczenia 3" xfId="184"/>
    <cellStyle name="Procentowy 2" xfId="185"/>
    <cellStyle name="Result" xfId="186"/>
    <cellStyle name="Result2" xfId="187"/>
    <cellStyle name="Suma 1" xfId="188"/>
    <cellStyle name="Suma 2" xfId="189"/>
    <cellStyle name="Suma 2 2" xfId="190"/>
    <cellStyle name="Suma 3" xfId="191"/>
    <cellStyle name="Tekst objaśnienia 1" xfId="192"/>
    <cellStyle name="Tekst objaśnienia 2" xfId="193"/>
    <cellStyle name="Tekst objaśnienia 3" xfId="194"/>
    <cellStyle name="Tekst ostrzeżenia 1" xfId="195"/>
    <cellStyle name="Tekst ostrzeżenia 2" xfId="196"/>
    <cellStyle name="Tekst ostrzeżenia 3" xfId="197"/>
    <cellStyle name="Tytuł 1" xfId="198"/>
    <cellStyle name="Tytuł 2" xfId="199"/>
    <cellStyle name="Tytuł 2 2" xfId="200"/>
    <cellStyle name="Uwaga 1" xfId="201"/>
    <cellStyle name="Uwaga 2" xfId="202"/>
    <cellStyle name="Uwaga 2 2" xfId="203"/>
    <cellStyle name="Währung" xfId="204"/>
    <cellStyle name="Währung 2" xfId="205"/>
    <cellStyle name="Walutowy 2" xfId="206"/>
    <cellStyle name="Złe" xfId="207"/>
    <cellStyle name="Złe 1" xfId="208"/>
    <cellStyle name="Zły 2" xfId="20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DC2300"/>
      <rgbColor rgb="00FFFFCC"/>
      <rgbColor rgb="00CCFFFF"/>
      <rgbColor rgb="004B1F6F"/>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Normal="100" workbookViewId="0">
      <selection activeCell="B21" sqref="B21"/>
    </sheetView>
  </sheetViews>
  <sheetFormatPr defaultColWidth="9.109375" defaultRowHeight="13.2"/>
  <cols>
    <col min="1" max="1" width="3.44140625" style="1" customWidth="1"/>
    <col min="2" max="2" width="34.88671875" style="1" customWidth="1"/>
    <col min="3" max="3" width="4.44140625" style="1" customWidth="1"/>
    <col min="4" max="4" width="4.88671875" style="1" customWidth="1"/>
    <col min="5" max="5" width="8" style="1" customWidth="1"/>
    <col min="6" max="6" width="12.109375" style="1" customWidth="1"/>
    <col min="7" max="7" width="3.88671875" style="1" customWidth="1"/>
    <col min="8" max="8" width="13.109375" style="1" customWidth="1"/>
    <col min="9" max="9" width="9.109375" style="1"/>
    <col min="10" max="10" width="6.44140625" style="1" customWidth="1"/>
    <col min="11" max="11" width="9.33203125" style="1" customWidth="1"/>
    <col min="12" max="12" width="9.109375" style="1"/>
    <col min="13" max="13" width="12.6640625" style="1" customWidth="1"/>
    <col min="14" max="16384" width="9.109375" style="1"/>
  </cols>
  <sheetData>
    <row r="1" spans="1:13">
      <c r="A1" s="577"/>
      <c r="B1" s="578" t="s">
        <v>396</v>
      </c>
      <c r="C1" s="577"/>
      <c r="I1" s="3" t="s">
        <v>637</v>
      </c>
    </row>
    <row r="2" spans="1:13">
      <c r="A2" s="579"/>
      <c r="B2" s="434"/>
      <c r="C2" s="580"/>
      <c r="D2" s="7" t="s">
        <v>397</v>
      </c>
      <c r="E2" s="8"/>
      <c r="F2" s="9"/>
      <c r="H2" s="10"/>
      <c r="I2" s="10"/>
      <c r="J2" s="11"/>
      <c r="K2" s="11"/>
      <c r="L2" s="11"/>
      <c r="M2" s="11"/>
    </row>
    <row r="3" spans="1:13">
      <c r="A3" s="579"/>
      <c r="B3" s="30"/>
      <c r="C3" s="581"/>
      <c r="D3" s="12"/>
      <c r="E3" s="13"/>
      <c r="F3" s="14"/>
      <c r="G3" s="15"/>
      <c r="I3" s="16"/>
      <c r="J3" s="16"/>
      <c r="K3" s="16"/>
      <c r="L3" s="16"/>
      <c r="M3" s="16"/>
    </row>
    <row r="4" spans="1:13">
      <c r="A4" s="4"/>
      <c r="B4"/>
      <c r="C4" s="12"/>
      <c r="D4" s="12"/>
      <c r="E4" s="13"/>
      <c r="F4" s="14"/>
      <c r="G4" s="15"/>
      <c r="I4" s="16"/>
      <c r="J4" s="16"/>
      <c r="K4" s="16"/>
      <c r="L4" s="16"/>
      <c r="M4" s="16"/>
    </row>
    <row r="5" spans="1:13">
      <c r="A5" s="4"/>
      <c r="B5"/>
      <c r="C5" s="12"/>
      <c r="D5" s="12"/>
      <c r="E5" s="13"/>
      <c r="F5" s="14"/>
      <c r="G5" s="184" t="s">
        <v>452</v>
      </c>
      <c r="I5" s="16"/>
      <c r="J5" s="16"/>
      <c r="K5" s="16"/>
      <c r="L5" s="16"/>
      <c r="M5" s="16"/>
    </row>
    <row r="6" spans="1:13" ht="21">
      <c r="A6" s="4"/>
      <c r="B6"/>
      <c r="C6" s="12"/>
      <c r="D6" s="12"/>
      <c r="E6" s="13"/>
      <c r="F6" s="14"/>
      <c r="G6" s="396" t="s">
        <v>279</v>
      </c>
      <c r="I6" s="16"/>
      <c r="J6" s="16"/>
      <c r="K6" s="16"/>
      <c r="L6" s="16"/>
      <c r="M6" s="16"/>
    </row>
    <row r="7" spans="1:13">
      <c r="A7" s="62" t="s">
        <v>398</v>
      </c>
      <c r="B7"/>
      <c r="C7" s="17"/>
      <c r="D7" s="18"/>
      <c r="E7" s="13"/>
      <c r="F7" s="19"/>
      <c r="H7" s="19"/>
      <c r="I7" s="21"/>
      <c r="J7" s="11"/>
      <c r="K7" s="11"/>
      <c r="L7" s="11"/>
      <c r="M7" s="11"/>
    </row>
    <row r="8" spans="1:13">
      <c r="A8" s="60" t="s">
        <v>412</v>
      </c>
      <c r="B8"/>
      <c r="C8" s="22"/>
      <c r="D8" s="22"/>
      <c r="E8" s="23"/>
      <c r="F8" s="24"/>
      <c r="H8" s="23"/>
      <c r="I8" s="23"/>
      <c r="J8" s="11"/>
      <c r="K8" s="11"/>
      <c r="L8" s="11"/>
      <c r="M8" s="11"/>
    </row>
    <row r="9" spans="1:13">
      <c r="A9" s="31" t="s">
        <v>413</v>
      </c>
      <c r="B9"/>
      <c r="C9" s="22"/>
      <c r="D9" s="22"/>
      <c r="E9" s="23"/>
      <c r="F9" s="24"/>
      <c r="G9" s="24"/>
      <c r="H9" s="23"/>
      <c r="I9" s="23"/>
      <c r="J9" s="11"/>
      <c r="K9" s="11"/>
      <c r="L9" s="11"/>
      <c r="M9" s="11"/>
    </row>
    <row r="10" spans="1:13">
      <c r="A10" s="31"/>
      <c r="B10"/>
      <c r="C10" s="22"/>
      <c r="D10" s="22"/>
      <c r="E10" s="23"/>
      <c r="F10" s="24"/>
      <c r="G10" s="24"/>
      <c r="H10" s="23"/>
      <c r="I10" s="23"/>
      <c r="J10" s="11"/>
      <c r="K10" s="11"/>
      <c r="L10" s="11"/>
      <c r="M10" s="11"/>
    </row>
    <row r="11" spans="1:13" ht="36">
      <c r="A11" s="186" t="s">
        <v>399</v>
      </c>
      <c r="B11" s="185" t="s">
        <v>400</v>
      </c>
      <c r="C11" s="25" t="s">
        <v>401</v>
      </c>
      <c r="D11" s="26" t="s">
        <v>402</v>
      </c>
      <c r="E11" s="25" t="s">
        <v>403</v>
      </c>
      <c r="F11" s="25" t="s">
        <v>404</v>
      </c>
      <c r="G11" s="25" t="s">
        <v>405</v>
      </c>
      <c r="H11" s="25" t="s">
        <v>406</v>
      </c>
      <c r="I11" s="25" t="s">
        <v>407</v>
      </c>
      <c r="J11" s="210" t="s">
        <v>408</v>
      </c>
    </row>
    <row r="12" spans="1:13" ht="72">
      <c r="A12" s="397">
        <v>1</v>
      </c>
      <c r="B12" s="380" t="s">
        <v>280</v>
      </c>
      <c r="C12" s="245" t="s">
        <v>410</v>
      </c>
      <c r="D12" s="468">
        <v>250</v>
      </c>
      <c r="E12" s="245"/>
      <c r="F12" s="376">
        <f>D12*E12</f>
        <v>0</v>
      </c>
      <c r="G12" s="343"/>
      <c r="H12" s="376">
        <f>F12*1.08</f>
        <v>0</v>
      </c>
      <c r="I12" s="248"/>
      <c r="J12" s="249"/>
    </row>
    <row r="13" spans="1:13" ht="14.4">
      <c r="A13" s="1087" t="s">
        <v>411</v>
      </c>
      <c r="B13" s="1087"/>
      <c r="C13" s="1087"/>
      <c r="D13" s="1087"/>
      <c r="E13" s="1087"/>
      <c r="F13" s="628">
        <f>SUM(F12:F12)</f>
        <v>0</v>
      </c>
      <c r="G13" s="403"/>
      <c r="H13" s="404">
        <f>SUM(H12:H12)</f>
        <v>0</v>
      </c>
      <c r="I13" s="405"/>
      <c r="J13" s="406"/>
      <c r="K13" s="406"/>
      <c r="L13" s="406"/>
      <c r="M13" s="407"/>
    </row>
    <row r="14" spans="1:13">
      <c r="A14" s="121" t="s">
        <v>455</v>
      </c>
      <c r="M14" s="27"/>
    </row>
    <row r="15" spans="1:13">
      <c r="A15" s="28"/>
      <c r="B15" s="29"/>
      <c r="C15" s="30"/>
      <c r="D15" s="30"/>
      <c r="E15" s="31"/>
    </row>
    <row r="16" spans="1:13">
      <c r="A16" s="32"/>
      <c r="B16" s="30"/>
      <c r="C16" s="33"/>
      <c r="D16" s="33"/>
      <c r="E16" s="33"/>
    </row>
    <row r="17" spans="1:12">
      <c r="A17" s="28"/>
      <c r="B17" s="122" t="s">
        <v>753</v>
      </c>
      <c r="C17" s="122"/>
      <c r="D17" s="122"/>
      <c r="E17" s="31"/>
      <c r="F17" s="805"/>
      <c r="G17" s="35"/>
      <c r="H17" s="35"/>
      <c r="I17" s="835" t="s">
        <v>754</v>
      </c>
      <c r="J17" s="37"/>
      <c r="K17" s="37"/>
      <c r="L17" s="37"/>
    </row>
    <row r="18" spans="1:12">
      <c r="A18" s="32"/>
      <c r="B18" s="35"/>
      <c r="C18" s="806"/>
      <c r="D18" s="806"/>
      <c r="E18" s="807"/>
      <c r="F18" s="836"/>
      <c r="G18" s="808"/>
      <c r="H18" s="809"/>
      <c r="I18" s="835" t="s">
        <v>755</v>
      </c>
      <c r="J18" s="37"/>
      <c r="K18" s="37"/>
      <c r="L18" s="37"/>
    </row>
    <row r="19" spans="1:12">
      <c r="A19" s="28"/>
      <c r="B19" s="549"/>
      <c r="C19" s="45"/>
      <c r="D19" s="45"/>
      <c r="E19" s="45"/>
      <c r="F19" s="45"/>
      <c r="G19" s="46"/>
      <c r="H19" s="47"/>
      <c r="I19" s="48"/>
      <c r="J19"/>
      <c r="K19"/>
      <c r="L19"/>
    </row>
    <row r="20" spans="1:12">
      <c r="A20"/>
      <c r="B20" s="553"/>
      <c r="C20" s="45"/>
      <c r="D20" s="45"/>
      <c r="E20" s="45"/>
      <c r="F20" s="45"/>
      <c r="G20" s="46"/>
      <c r="H20" s="47"/>
      <c r="I20" s="48"/>
      <c r="J20"/>
      <c r="K20"/>
      <c r="L20"/>
    </row>
    <row r="21" spans="1:12">
      <c r="A21" s="30"/>
      <c r="B21" s="44"/>
      <c r="D21" s="39"/>
      <c r="E21" s="39"/>
      <c r="F21" s="40"/>
      <c r="G21" s="31"/>
      <c r="H21"/>
      <c r="I21"/>
    </row>
    <row r="22" spans="1:12">
      <c r="A22" s="30"/>
      <c r="B22" s="32"/>
      <c r="C22"/>
      <c r="D22" s="45"/>
      <c r="E22" s="45"/>
      <c r="F22" s="45"/>
      <c r="G22" s="45"/>
    </row>
    <row r="23" spans="1:12">
      <c r="A23" s="50"/>
      <c r="B23" s="30"/>
      <c r="C23"/>
      <c r="D23" s="45"/>
      <c r="E23" s="45"/>
      <c r="F23" s="45"/>
      <c r="G23" s="45"/>
    </row>
    <row r="24" spans="1:12">
      <c r="A24" s="30"/>
      <c r="B24" s="31"/>
      <c r="C24"/>
      <c r="D24" s="151"/>
      <c r="E24" s="30"/>
      <c r="F24"/>
      <c r="G24" s="30"/>
    </row>
    <row r="25" spans="1:12">
      <c r="A25" s="30"/>
      <c r="B25"/>
      <c r="C25"/>
      <c r="D25"/>
      <c r="E25"/>
      <c r="F25"/>
      <c r="G25"/>
    </row>
    <row r="26" spans="1:12">
      <c r="A26" s="30"/>
      <c r="B26"/>
      <c r="C26"/>
      <c r="D26"/>
      <c r="E26"/>
      <c r="F26"/>
      <c r="G26"/>
    </row>
    <row r="27" spans="1:12">
      <c r="B27"/>
      <c r="D27"/>
      <c r="E27"/>
      <c r="F27"/>
      <c r="G27"/>
    </row>
  </sheetData>
  <mergeCells count="1">
    <mergeCell ref="A13:E13"/>
  </mergeCells>
  <phoneticPr fontId="25" type="noConversion"/>
  <pageMargins left="0.70866141732283472" right="0.70866141732283472" top="0.74803149606299213" bottom="0.74803149606299213" header="0.31496062992125984" footer="0.31496062992125984"/>
  <pageSetup paperSize="9" firstPageNumber="3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activeCell="D30" sqref="D30"/>
    </sheetView>
  </sheetViews>
  <sheetFormatPr defaultRowHeight="13.2"/>
  <cols>
    <col min="1" max="1" width="3.6640625" customWidth="1"/>
    <col min="2" max="2" width="36.88671875" customWidth="1"/>
    <col min="3" max="3" width="4.109375" customWidth="1"/>
    <col min="4" max="4" width="6.6640625" customWidth="1"/>
    <col min="5" max="5" width="7.88671875" customWidth="1"/>
    <col min="6" max="6" width="12" customWidth="1"/>
    <col min="7" max="7" width="4.33203125" customWidth="1"/>
    <col min="8" max="8" width="12.44140625" customWidth="1"/>
    <col min="9" max="9" width="10" customWidth="1"/>
    <col min="10" max="10" width="6.109375" customWidth="1"/>
    <col min="11" max="12" width="8.109375" customWidth="1"/>
    <col min="13" max="13" width="11.109375" customWidth="1"/>
  </cols>
  <sheetData>
    <row r="1" spans="1:12">
      <c r="A1" s="35"/>
      <c r="B1" s="869" t="s">
        <v>396</v>
      </c>
      <c r="C1" s="35"/>
      <c r="D1" s="35"/>
      <c r="E1" s="35"/>
      <c r="F1" s="35"/>
      <c r="G1" s="35"/>
      <c r="H1" s="35"/>
      <c r="I1" s="35" t="s">
        <v>646</v>
      </c>
      <c r="J1" s="35"/>
      <c r="K1" s="35"/>
    </row>
    <row r="2" spans="1:12">
      <c r="A2" s="35"/>
      <c r="B2" s="35"/>
      <c r="C2" s="35"/>
      <c r="D2" s="35"/>
      <c r="E2" s="35"/>
      <c r="F2" s="35"/>
      <c r="G2" s="35"/>
      <c r="H2" s="35"/>
      <c r="I2" s="35"/>
      <c r="J2" s="35"/>
      <c r="K2" s="35"/>
    </row>
    <row r="3" spans="1:12">
      <c r="A3" s="110"/>
      <c r="B3" s="110"/>
      <c r="C3" s="110"/>
      <c r="D3" s="111"/>
      <c r="E3" s="112"/>
      <c r="F3" s="110"/>
      <c r="G3" s="110"/>
      <c r="H3" s="110"/>
      <c r="I3" s="110"/>
      <c r="J3" s="923"/>
      <c r="K3" s="35"/>
    </row>
    <row r="4" spans="1:12">
      <c r="A4" s="110"/>
      <c r="B4" s="110"/>
      <c r="C4" s="113" t="s">
        <v>397</v>
      </c>
      <c r="D4" s="111"/>
      <c r="E4" s="110"/>
      <c r="F4" s="110"/>
      <c r="G4" s="110"/>
      <c r="H4" s="110"/>
      <c r="I4" s="110"/>
      <c r="J4" s="923"/>
      <c r="K4" s="35"/>
    </row>
    <row r="5" spans="1:12">
      <c r="A5" s="110"/>
      <c r="B5" s="110"/>
      <c r="C5" s="113"/>
      <c r="D5" s="111"/>
      <c r="E5" s="110"/>
      <c r="F5" s="110"/>
      <c r="G5" s="110"/>
      <c r="H5" s="110"/>
      <c r="I5" s="110"/>
      <c r="J5" s="923"/>
      <c r="K5" s="35"/>
    </row>
    <row r="6" spans="1:12">
      <c r="A6" s="110"/>
      <c r="B6" s="110"/>
      <c r="C6" s="113"/>
      <c r="D6" s="111"/>
      <c r="E6" s="110"/>
      <c r="F6" s="110"/>
      <c r="G6" s="239" t="s">
        <v>95</v>
      </c>
      <c r="H6" s="110"/>
      <c r="I6" s="110"/>
      <c r="J6" s="923"/>
      <c r="K6" s="35"/>
    </row>
    <row r="7" spans="1:12" ht="15.75" customHeight="1">
      <c r="A7" s="114" t="s">
        <v>398</v>
      </c>
      <c r="B7" s="114"/>
      <c r="C7" s="110"/>
      <c r="D7" s="115"/>
      <c r="E7" s="116"/>
      <c r="F7" s="110"/>
      <c r="G7" s="924" t="s">
        <v>94</v>
      </c>
      <c r="H7" s="35"/>
      <c r="I7" s="117"/>
      <c r="J7" s="923"/>
      <c r="K7" s="35"/>
    </row>
    <row r="8" spans="1:12">
      <c r="A8" s="113" t="s">
        <v>417</v>
      </c>
      <c r="B8" s="110"/>
      <c r="C8" s="110"/>
      <c r="D8" s="111"/>
      <c r="E8" s="110"/>
      <c r="F8" s="110"/>
      <c r="G8" s="110"/>
      <c r="H8" s="110"/>
      <c r="I8" s="110"/>
      <c r="J8" s="923"/>
      <c r="K8" s="35"/>
      <c r="L8" s="120"/>
    </row>
    <row r="9" spans="1:12">
      <c r="A9" s="110" t="s">
        <v>413</v>
      </c>
      <c r="B9" s="110"/>
      <c r="C9" s="110"/>
      <c r="D9" s="111"/>
      <c r="E9" s="110"/>
      <c r="F9" s="110"/>
      <c r="G9" s="110"/>
      <c r="H9" s="110"/>
      <c r="I9" s="110"/>
      <c r="J9" s="923"/>
      <c r="K9" s="35"/>
    </row>
    <row r="10" spans="1:12">
      <c r="A10" s="923"/>
      <c r="B10" s="923"/>
      <c r="C10" s="923"/>
      <c r="D10" s="923"/>
      <c r="E10" s="923"/>
      <c r="F10" s="923"/>
      <c r="G10" s="923"/>
      <c r="H10" s="923"/>
      <c r="I10" s="923"/>
      <c r="J10" s="923"/>
      <c r="K10" s="35"/>
    </row>
    <row r="11" spans="1:12" ht="36">
      <c r="A11" s="925" t="s">
        <v>399</v>
      </c>
      <c r="B11" s="925" t="s">
        <v>400</v>
      </c>
      <c r="C11" s="925" t="s">
        <v>418</v>
      </c>
      <c r="D11" s="925" t="s">
        <v>402</v>
      </c>
      <c r="E11" s="925" t="s">
        <v>420</v>
      </c>
      <c r="F11" s="926" t="s">
        <v>421</v>
      </c>
      <c r="G11" s="925" t="s">
        <v>405</v>
      </c>
      <c r="H11" s="925" t="s">
        <v>423</v>
      </c>
      <c r="I11" s="177" t="s">
        <v>437</v>
      </c>
      <c r="J11" s="170" t="s">
        <v>430</v>
      </c>
      <c r="K11" s="35"/>
    </row>
    <row r="12" spans="1:12" ht="96">
      <c r="A12" s="927">
        <v>1</v>
      </c>
      <c r="B12" s="928" t="s">
        <v>771</v>
      </c>
      <c r="C12" s="929" t="s">
        <v>410</v>
      </c>
      <c r="D12" s="929">
        <v>4720</v>
      </c>
      <c r="E12" s="606"/>
      <c r="F12" s="606">
        <f>D12*E12</f>
        <v>0</v>
      </c>
      <c r="G12" s="930"/>
      <c r="H12" s="606">
        <f>F12*1.08</f>
        <v>0</v>
      </c>
      <c r="I12" s="929"/>
      <c r="J12" s="931"/>
      <c r="K12" s="35"/>
    </row>
    <row r="13" spans="1:12" ht="96">
      <c r="A13" s="927">
        <v>2</v>
      </c>
      <c r="B13" s="928" t="s">
        <v>772</v>
      </c>
      <c r="C13" s="929" t="s">
        <v>410</v>
      </c>
      <c r="D13" s="929">
        <v>2421</v>
      </c>
      <c r="E13" s="606"/>
      <c r="F13" s="606">
        <f>D13*E13</f>
        <v>0</v>
      </c>
      <c r="G13" s="930"/>
      <c r="H13" s="606">
        <f>F13*1.08</f>
        <v>0</v>
      </c>
      <c r="I13" s="929"/>
      <c r="J13" s="931"/>
      <c r="K13" s="35"/>
    </row>
    <row r="14" spans="1:12">
      <c r="A14" s="1092" t="s">
        <v>415</v>
      </c>
      <c r="B14" s="1093"/>
      <c r="C14" s="1093"/>
      <c r="D14" s="1094"/>
      <c r="E14" s="872"/>
      <c r="F14" s="932">
        <f>SUM(F12:F13)</f>
        <v>0</v>
      </c>
      <c r="G14" s="872"/>
      <c r="H14" s="932">
        <f>SUM(H12:H13)</f>
        <v>0</v>
      </c>
      <c r="I14" s="872"/>
      <c r="J14" s="872"/>
      <c r="K14" s="35"/>
    </row>
    <row r="15" spans="1:12">
      <c r="A15" s="35" t="s">
        <v>454</v>
      </c>
      <c r="B15" s="35"/>
      <c r="C15" s="35"/>
      <c r="D15" s="35"/>
      <c r="E15" s="35"/>
      <c r="F15" s="35"/>
      <c r="G15" s="35"/>
      <c r="H15" s="35"/>
      <c r="I15" s="35"/>
      <c r="J15" s="35"/>
      <c r="K15" s="35"/>
    </row>
    <row r="16" spans="1:12">
      <c r="A16" s="35"/>
      <c r="B16" s="35"/>
      <c r="C16" s="35"/>
      <c r="D16" s="35"/>
      <c r="E16" s="35"/>
      <c r="F16" s="35"/>
      <c r="G16" s="35"/>
      <c r="H16" s="35"/>
      <c r="I16" s="35"/>
      <c r="J16" s="35"/>
      <c r="K16" s="35"/>
    </row>
    <row r="17" spans="1:11">
      <c r="A17" s="35"/>
      <c r="B17" s="44"/>
      <c r="C17" s="122"/>
      <c r="D17" s="122"/>
      <c r="E17" s="122"/>
      <c r="F17" s="122"/>
      <c r="G17" s="933"/>
      <c r="H17" s="934"/>
      <c r="I17" s="810"/>
      <c r="J17" s="35"/>
      <c r="K17" s="35"/>
    </row>
    <row r="18" spans="1:11">
      <c r="A18" s="35"/>
      <c r="B18" s="35"/>
      <c r="C18" s="35"/>
      <c r="D18" s="35"/>
      <c r="E18" s="35"/>
      <c r="F18" s="35"/>
      <c r="G18" s="35"/>
      <c r="H18" s="35"/>
      <c r="I18" s="856"/>
      <c r="J18" s="856"/>
      <c r="K18" s="35"/>
    </row>
    <row r="19" spans="1:11">
      <c r="A19" s="31" t="s">
        <v>753</v>
      </c>
      <c r="B19" s="122"/>
      <c r="C19" s="122"/>
      <c r="D19" s="31"/>
      <c r="E19" s="805"/>
      <c r="F19" s="35"/>
      <c r="G19" s="35"/>
      <c r="H19" s="835" t="s">
        <v>754</v>
      </c>
      <c r="I19" s="856"/>
      <c r="J19" s="856"/>
      <c r="K19" s="35"/>
    </row>
    <row r="20" spans="1:11">
      <c r="A20" s="35"/>
      <c r="B20" s="806"/>
      <c r="C20" s="806"/>
      <c r="D20" s="807"/>
      <c r="E20" s="836"/>
      <c r="F20" s="808"/>
      <c r="G20" s="809"/>
      <c r="H20" s="835" t="s">
        <v>755</v>
      </c>
      <c r="I20" s="856"/>
      <c r="J20" s="856"/>
      <c r="K20" s="35"/>
    </row>
    <row r="22" spans="1:11">
      <c r="B22" s="44"/>
      <c r="C22" s="1"/>
      <c r="D22" s="39"/>
      <c r="E22" s="39"/>
      <c r="F22" s="40"/>
      <c r="G22" s="31"/>
    </row>
    <row r="23" spans="1:11">
      <c r="B23" s="32"/>
      <c r="D23" s="45"/>
      <c r="E23" s="45"/>
      <c r="F23" s="45"/>
      <c r="G23" s="45"/>
      <c r="H23" s="1"/>
    </row>
    <row r="24" spans="1:11">
      <c r="B24" s="30"/>
      <c r="D24" s="45"/>
      <c r="E24" s="45"/>
      <c r="F24" s="45"/>
      <c r="G24" s="45"/>
      <c r="H24" s="1"/>
    </row>
    <row r="25" spans="1:11">
      <c r="B25" s="31"/>
      <c r="D25" s="151"/>
      <c r="E25" s="30"/>
      <c r="G25" s="30"/>
      <c r="H25" s="1"/>
    </row>
    <row r="26" spans="1:11">
      <c r="H26" s="1"/>
    </row>
    <row r="27" spans="1:11">
      <c r="H27" s="1"/>
    </row>
    <row r="28" spans="1:11">
      <c r="C28" s="1"/>
      <c r="H28" s="1"/>
    </row>
  </sheetData>
  <mergeCells count="1">
    <mergeCell ref="A14:D14"/>
  </mergeCells>
  <phoneticPr fontId="25" type="noConversion"/>
  <pageMargins left="0.70866141732283472" right="0.70866141732283472" top="0.74803149606299213" bottom="0.74803149606299213" header="0.31496062992125984" footer="0.31496062992125984"/>
  <pageSetup paperSize="9" firstPageNumber="5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5" max="5" width="10.6640625" bestFit="1" customWidth="1"/>
    <col min="6" max="6" width="11" bestFit="1" customWidth="1"/>
    <col min="7" max="7" width="5.109375" customWidth="1"/>
    <col min="8" max="8" width="11" bestFit="1" customWidth="1"/>
    <col min="10" max="10" width="9.6640625" customWidth="1"/>
    <col min="13" max="13" width="12.6640625" customWidth="1"/>
  </cols>
  <sheetData>
    <row r="1" spans="1:10">
      <c r="A1" s="124"/>
      <c r="B1" s="35" t="s">
        <v>396</v>
      </c>
      <c r="F1" s="30"/>
      <c r="H1" s="126"/>
      <c r="I1" s="35" t="s">
        <v>740</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588</v>
      </c>
      <c r="H6" s="132"/>
      <c r="I6" s="132"/>
      <c r="J6" s="132"/>
    </row>
    <row r="7" spans="1:10" ht="15.6">
      <c r="A7" s="124"/>
      <c r="B7" s="130"/>
      <c r="C7" s="131"/>
      <c r="D7" s="132"/>
      <c r="E7" s="132"/>
      <c r="G7" s="309" t="s">
        <v>589</v>
      </c>
      <c r="H7" s="132"/>
      <c r="I7" s="132"/>
      <c r="J7" s="132"/>
    </row>
    <row r="8" spans="1:10" ht="15.6">
      <c r="A8" s="124"/>
      <c r="B8" s="130"/>
      <c r="C8" s="131"/>
      <c r="D8" s="132"/>
      <c r="E8" s="132"/>
      <c r="G8" s="309"/>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26.4">
      <c r="A13" s="217" t="s">
        <v>399</v>
      </c>
      <c r="B13" s="218" t="s">
        <v>429</v>
      </c>
      <c r="C13" s="219" t="s">
        <v>418</v>
      </c>
      <c r="D13" s="219" t="s">
        <v>419</v>
      </c>
      <c r="E13" s="219" t="s">
        <v>420</v>
      </c>
      <c r="F13" s="220" t="s">
        <v>421</v>
      </c>
      <c r="G13" s="234" t="s">
        <v>47</v>
      </c>
      <c r="H13" s="220" t="s">
        <v>423</v>
      </c>
      <c r="I13" s="169" t="s">
        <v>437</v>
      </c>
      <c r="J13" s="221" t="s">
        <v>439</v>
      </c>
    </row>
    <row r="14" spans="1:10" ht="43.2">
      <c r="A14" s="250">
        <v>1</v>
      </c>
      <c r="B14" s="377" t="s">
        <v>591</v>
      </c>
      <c r="C14" s="245" t="s">
        <v>410</v>
      </c>
      <c r="D14" s="468">
        <v>1</v>
      </c>
      <c r="E14" s="245"/>
      <c r="F14" s="376">
        <f>D14*E14</f>
        <v>0</v>
      </c>
      <c r="G14" s="343"/>
      <c r="H14" s="376">
        <f>F14*1.08</f>
        <v>0</v>
      </c>
      <c r="I14" s="323"/>
      <c r="J14" s="250"/>
    </row>
    <row r="15" spans="1:10" ht="43.2">
      <c r="A15" s="250">
        <v>2</v>
      </c>
      <c r="B15" s="377" t="s">
        <v>590</v>
      </c>
      <c r="C15" s="245" t="s">
        <v>438</v>
      </c>
      <c r="D15" s="468">
        <v>1</v>
      </c>
      <c r="E15" s="245"/>
      <c r="F15" s="376">
        <f>D15*E15</f>
        <v>0</v>
      </c>
      <c r="G15" s="343"/>
      <c r="H15" s="376">
        <f>F15*1.08</f>
        <v>0</v>
      </c>
      <c r="I15" s="323"/>
      <c r="J15" s="250"/>
    </row>
    <row r="16" spans="1:10" ht="43.2">
      <c r="A16" s="250">
        <v>3</v>
      </c>
      <c r="B16" s="377" t="s">
        <v>558</v>
      </c>
      <c r="C16" s="245" t="s">
        <v>438</v>
      </c>
      <c r="D16" s="468">
        <v>1</v>
      </c>
      <c r="E16" s="245"/>
      <c r="F16" s="376">
        <f>D16*E16</f>
        <v>0</v>
      </c>
      <c r="G16" s="343"/>
      <c r="H16" s="376">
        <f>F16*1.08</f>
        <v>0</v>
      </c>
      <c r="I16" s="323"/>
      <c r="J16" s="250"/>
    </row>
    <row r="17" spans="1:10" ht="14.4">
      <c r="A17" s="1112" t="s">
        <v>415</v>
      </c>
      <c r="B17" s="1123"/>
      <c r="C17" s="1123"/>
      <c r="D17" s="1124"/>
      <c r="E17" s="250"/>
      <c r="F17" s="378">
        <f>SUM(F14:F16)</f>
        <v>0</v>
      </c>
      <c r="G17" s="250"/>
      <c r="H17" s="378">
        <f>SUM(H14:H16)</f>
        <v>0</v>
      </c>
      <c r="I17" s="250"/>
      <c r="J17" s="250"/>
    </row>
    <row r="18" spans="1:10" ht="13.8">
      <c r="A18" s="241" t="s">
        <v>486</v>
      </c>
      <c r="B18" s="28"/>
      <c r="C18" s="29"/>
      <c r="D18" s="123"/>
      <c r="F18" s="123"/>
      <c r="G18" s="123"/>
      <c r="H18" s="123"/>
      <c r="I18" s="123"/>
      <c r="J18" s="123"/>
    </row>
    <row r="19" spans="1:10" ht="13.8">
      <c r="A19" s="346"/>
      <c r="B19" s="29"/>
      <c r="C19" s="30"/>
      <c r="D19" s="30"/>
      <c r="E19" s="31"/>
      <c r="F19" s="34"/>
      <c r="G19" s="35"/>
      <c r="H19" s="35"/>
      <c r="J19" s="123"/>
    </row>
    <row r="20" spans="1:10">
      <c r="A20" s="30"/>
      <c r="B20" s="29"/>
      <c r="C20" s="30"/>
      <c r="D20" s="30"/>
      <c r="E20" s="31"/>
      <c r="F20" s="34"/>
      <c r="G20" s="35"/>
      <c r="H20" s="35"/>
      <c r="J20" s="123"/>
    </row>
    <row r="21" spans="1:10">
      <c r="I21" s="37"/>
      <c r="J21" s="37"/>
    </row>
    <row r="22" spans="1:10">
      <c r="A22" s="31" t="s">
        <v>753</v>
      </c>
      <c r="B22" s="122"/>
      <c r="C22" s="122"/>
      <c r="D22" s="31"/>
      <c r="E22" s="805"/>
      <c r="F22" s="35"/>
      <c r="G22" s="35"/>
      <c r="H22" s="835" t="s">
        <v>754</v>
      </c>
      <c r="I22" s="37"/>
      <c r="J22" s="37"/>
    </row>
    <row r="23" spans="1:10">
      <c r="A23" s="35"/>
      <c r="B23" s="806"/>
      <c r="C23" s="806"/>
      <c r="D23" s="807"/>
      <c r="E23" s="836"/>
      <c r="F23" s="808"/>
      <c r="G23" s="809"/>
      <c r="H23" s="835" t="s">
        <v>755</v>
      </c>
      <c r="I23" s="37"/>
      <c r="J23" s="37"/>
    </row>
    <row r="24" spans="1:10">
      <c r="A24" s="30"/>
      <c r="B24" s="549"/>
      <c r="C24" s="39"/>
      <c r="D24" s="39"/>
      <c r="E24" s="40"/>
      <c r="F24" s="31"/>
      <c r="G24" s="42"/>
      <c r="H24" s="43"/>
      <c r="I24" s="80"/>
      <c r="J24" s="150"/>
    </row>
    <row r="25" spans="1:10">
      <c r="A25" s="32"/>
      <c r="B25" s="552"/>
      <c r="C25" s="45"/>
      <c r="D25" s="45"/>
      <c r="E25" s="45"/>
      <c r="F25" s="45"/>
      <c r="G25" s="46"/>
      <c r="H25" s="47"/>
      <c r="I25" s="80"/>
      <c r="J25" s="30"/>
    </row>
    <row r="26" spans="1:10">
      <c r="A26" s="30"/>
      <c r="B26" s="304"/>
      <c r="C26" s="45"/>
      <c r="D26" s="45"/>
      <c r="E26" s="45"/>
      <c r="F26" s="45"/>
      <c r="G26" s="46"/>
      <c r="H26" s="47"/>
    </row>
    <row r="27" spans="1:10">
      <c r="A27" s="31"/>
      <c r="C27" s="151"/>
      <c r="D27" s="30"/>
      <c r="F27" s="30"/>
      <c r="G27" s="31"/>
      <c r="H27" s="30"/>
      <c r="I27" s="30"/>
      <c r="J27" s="30"/>
    </row>
  </sheetData>
  <mergeCells count="1">
    <mergeCell ref="A17:D17"/>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election activeCell="F20" sqref="F20:J21"/>
    </sheetView>
  </sheetViews>
  <sheetFormatPr defaultColWidth="9.109375" defaultRowHeight="13.2"/>
  <cols>
    <col min="1" max="1" width="6.88671875" customWidth="1"/>
    <col min="2" max="2" width="48" customWidth="1"/>
    <col min="3" max="3" width="6.109375" customWidth="1"/>
    <col min="4" max="4" width="8.109375" customWidth="1"/>
    <col min="6" max="6" width="11" bestFit="1" customWidth="1"/>
    <col min="7" max="7" width="5.109375" customWidth="1"/>
    <col min="8" max="8" width="11" bestFit="1" customWidth="1"/>
    <col min="10" max="10" width="13" customWidth="1"/>
    <col min="13" max="13" width="12.6640625" customWidth="1"/>
  </cols>
  <sheetData>
    <row r="1" spans="1:10">
      <c r="A1" s="124"/>
      <c r="B1" s="35" t="s">
        <v>396</v>
      </c>
      <c r="F1" s="30"/>
      <c r="H1" s="126"/>
      <c r="I1" s="35" t="s">
        <v>741</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592</v>
      </c>
      <c r="H6" s="132"/>
      <c r="I6" s="132"/>
      <c r="J6" s="132"/>
    </row>
    <row r="7" spans="1:10" ht="15.6">
      <c r="A7" s="124"/>
      <c r="B7" s="130"/>
      <c r="C7" s="131"/>
      <c r="D7" s="132"/>
      <c r="E7" s="132"/>
      <c r="G7" s="309" t="s">
        <v>351</v>
      </c>
      <c r="H7" s="132"/>
      <c r="I7" s="132"/>
      <c r="J7" s="132"/>
    </row>
    <row r="8" spans="1:10" ht="15.6">
      <c r="A8" s="124"/>
      <c r="B8" s="130"/>
      <c r="C8" s="131"/>
      <c r="D8" s="132"/>
      <c r="E8" s="132"/>
      <c r="G8" s="341"/>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419</v>
      </c>
      <c r="E13" s="219" t="s">
        <v>420</v>
      </c>
      <c r="F13" s="220" t="s">
        <v>421</v>
      </c>
      <c r="G13" s="234" t="s">
        <v>47</v>
      </c>
      <c r="H13" s="220" t="s">
        <v>423</v>
      </c>
      <c r="I13" s="169" t="s">
        <v>437</v>
      </c>
      <c r="J13" s="221" t="s">
        <v>439</v>
      </c>
    </row>
    <row r="14" spans="1:10" ht="57.6">
      <c r="A14" s="250">
        <v>1</v>
      </c>
      <c r="B14" s="345" t="s">
        <v>497</v>
      </c>
      <c r="C14" s="245" t="s">
        <v>410</v>
      </c>
      <c r="D14" s="468">
        <v>129</v>
      </c>
      <c r="E14" s="245"/>
      <c r="F14" s="376">
        <f>D14*E14</f>
        <v>0</v>
      </c>
      <c r="G14" s="343"/>
      <c r="H14" s="376">
        <f>F14*1.08</f>
        <v>0</v>
      </c>
      <c r="I14" s="248"/>
      <c r="J14" s="308"/>
    </row>
    <row r="15" spans="1:10" ht="14.4">
      <c r="A15" s="1112" t="s">
        <v>415</v>
      </c>
      <c r="B15" s="1123"/>
      <c r="C15" s="1123"/>
      <c r="D15" s="1124"/>
      <c r="E15" s="250"/>
      <c r="F15" s="657">
        <f>SUM(F14)</f>
        <v>0</v>
      </c>
      <c r="G15" s="250"/>
      <c r="H15" s="657">
        <f>SUM(H14)</f>
        <v>0</v>
      </c>
      <c r="I15" s="250"/>
      <c r="J15" s="250"/>
    </row>
    <row r="16" spans="1:10" ht="13.8">
      <c r="A16" s="241" t="s">
        <v>455</v>
      </c>
      <c r="B16" s="28"/>
      <c r="C16" s="29"/>
      <c r="D16" s="123"/>
      <c r="F16" s="123"/>
      <c r="G16" s="123"/>
      <c r="H16" s="123"/>
      <c r="I16" s="123"/>
      <c r="J16" s="123"/>
    </row>
    <row r="17" spans="1:10">
      <c r="A17" s="30"/>
      <c r="B17" s="29"/>
      <c r="C17" s="30"/>
      <c r="D17" s="30"/>
      <c r="E17" s="31"/>
      <c r="F17" s="34"/>
      <c r="G17" s="35"/>
      <c r="H17" s="35"/>
      <c r="J17" s="123"/>
    </row>
    <row r="18" spans="1:10">
      <c r="A18" s="30"/>
      <c r="B18" s="45"/>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C22" s="45"/>
      <c r="D22" s="45"/>
      <c r="E22" s="45"/>
      <c r="F22" s="45"/>
      <c r="G22" s="46"/>
      <c r="H22" s="47"/>
    </row>
    <row r="23" spans="1:10">
      <c r="A23" s="31"/>
      <c r="C23" s="151"/>
      <c r="D23" s="30"/>
      <c r="F23" s="30"/>
      <c r="G23" s="31"/>
      <c r="H23" s="30"/>
      <c r="I23" s="30"/>
      <c r="J23"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Normal="100" workbookViewId="0">
      <selection activeCell="F20" sqref="F20"/>
    </sheetView>
  </sheetViews>
  <sheetFormatPr defaultColWidth="9.109375" defaultRowHeight="13.2"/>
  <cols>
    <col min="1" max="1" width="3.5546875" customWidth="1"/>
    <col min="2" max="2" width="46.44140625" customWidth="1"/>
    <col min="3" max="3" width="11" customWidth="1"/>
    <col min="4" max="4" width="5" customWidth="1"/>
    <col min="5" max="5" width="5.109375" customWidth="1"/>
    <col min="6" max="6" width="7.6640625" customWidth="1"/>
    <col min="7" max="7" width="8.5546875" customWidth="1"/>
    <col min="8" max="8" width="4" customWidth="1"/>
    <col min="9" max="9" width="11" customWidth="1"/>
    <col min="10" max="10" width="6.44140625" customWidth="1"/>
    <col min="13" max="13" width="12.5546875" customWidth="1"/>
  </cols>
  <sheetData>
    <row r="1" spans="1:13" ht="14.4">
      <c r="A1" s="1197" t="s">
        <v>362</v>
      </c>
      <c r="B1" s="1197"/>
      <c r="C1" s="1197"/>
      <c r="D1" s="814"/>
      <c r="E1" s="814"/>
      <c r="F1" s="814"/>
      <c r="G1" s="814"/>
      <c r="H1" s="814"/>
      <c r="I1" s="814" t="s">
        <v>742</v>
      </c>
      <c r="J1" s="814"/>
      <c r="K1" s="476"/>
      <c r="L1" s="476"/>
      <c r="M1" s="477"/>
    </row>
    <row r="2" spans="1:13" ht="14.4">
      <c r="A2" s="814" t="s">
        <v>396</v>
      </c>
      <c r="B2" s="814"/>
      <c r="C2" s="814"/>
      <c r="D2" s="814"/>
      <c r="E2" s="814"/>
      <c r="F2" s="814"/>
      <c r="G2" s="814"/>
      <c r="H2" s="814"/>
      <c r="I2" s="814"/>
      <c r="J2" s="815"/>
      <c r="K2" s="476"/>
      <c r="L2" s="476"/>
      <c r="M2" s="477"/>
    </row>
    <row r="3" spans="1:13" ht="14.4">
      <c r="A3" s="814"/>
      <c r="B3" s="814"/>
      <c r="C3" s="816" t="s">
        <v>397</v>
      </c>
      <c r="D3" s="814"/>
      <c r="E3" s="814"/>
      <c r="F3" s="814"/>
      <c r="G3" s="814"/>
      <c r="H3" s="814"/>
      <c r="I3" s="814"/>
      <c r="J3" s="814"/>
      <c r="K3" s="476"/>
      <c r="L3" s="476"/>
      <c r="M3" s="477"/>
    </row>
    <row r="4" spans="1:13" ht="14.4">
      <c r="A4" s="814"/>
      <c r="B4" s="814"/>
      <c r="C4" s="814"/>
      <c r="D4" s="814"/>
      <c r="E4" s="814"/>
      <c r="F4" s="816"/>
      <c r="G4" s="816"/>
      <c r="H4" s="816"/>
      <c r="I4" s="817"/>
      <c r="J4" s="814"/>
      <c r="K4" s="476"/>
      <c r="L4" s="476"/>
      <c r="M4" s="477"/>
    </row>
    <row r="5" spans="1:13" ht="14.4">
      <c r="A5" s="814"/>
      <c r="B5" s="814"/>
      <c r="C5" s="814"/>
      <c r="D5" s="818" t="s">
        <v>541</v>
      </c>
      <c r="E5" s="814"/>
      <c r="F5" s="816"/>
      <c r="G5" s="816"/>
      <c r="H5" s="816"/>
      <c r="I5" s="817"/>
      <c r="J5" s="814"/>
      <c r="K5" s="476"/>
      <c r="L5" s="476"/>
      <c r="M5" s="477"/>
    </row>
    <row r="6" spans="1:13" ht="14.4">
      <c r="A6" s="814"/>
      <c r="B6" s="814"/>
      <c r="C6" s="814"/>
      <c r="D6" s="819" t="s">
        <v>380</v>
      </c>
      <c r="E6" s="816"/>
      <c r="F6" s="816"/>
      <c r="G6" s="818"/>
      <c r="H6" s="816"/>
      <c r="I6" s="817"/>
      <c r="J6" s="814"/>
      <c r="K6" s="476"/>
      <c r="L6" s="476"/>
      <c r="M6" s="477"/>
    </row>
    <row r="7" spans="1:13" ht="14.4">
      <c r="A7" s="817" t="s">
        <v>363</v>
      </c>
      <c r="B7" s="820"/>
      <c r="C7" s="820"/>
      <c r="D7" s="814"/>
      <c r="E7" s="814"/>
      <c r="F7" s="814"/>
      <c r="G7" s="818"/>
      <c r="H7" s="814"/>
      <c r="I7" s="814"/>
      <c r="J7" s="814"/>
      <c r="K7" s="476"/>
      <c r="L7" s="476"/>
      <c r="M7" s="477"/>
    </row>
    <row r="8" spans="1:13" ht="14.4">
      <c r="A8" s="790" t="s">
        <v>417</v>
      </c>
      <c r="B8" s="476"/>
      <c r="C8" s="476"/>
      <c r="D8" s="476"/>
      <c r="E8" s="476"/>
      <c r="F8" s="476"/>
      <c r="G8" s="821"/>
      <c r="H8" s="821"/>
      <c r="I8" s="814"/>
      <c r="J8" s="814"/>
      <c r="K8" s="476"/>
      <c r="L8" s="476"/>
      <c r="M8" s="477"/>
    </row>
    <row r="9" spans="1:13" ht="14.4">
      <c r="A9" s="822" t="s">
        <v>370</v>
      </c>
      <c r="B9" s="822"/>
      <c r="C9" s="822"/>
      <c r="D9" s="822"/>
      <c r="E9" s="822"/>
      <c r="F9" s="822"/>
      <c r="G9" s="823"/>
      <c r="H9" s="823"/>
      <c r="I9" s="823"/>
      <c r="J9" s="823"/>
      <c r="K9" s="476"/>
      <c r="L9" s="476"/>
      <c r="M9" s="477"/>
    </row>
    <row r="10" spans="1:13" ht="8.4" customHeight="1">
      <c r="A10" s="824"/>
      <c r="B10" s="824"/>
      <c r="C10" s="824"/>
      <c r="D10" s="824"/>
      <c r="E10" s="824"/>
      <c r="F10" s="824"/>
      <c r="G10" s="823"/>
      <c r="H10" s="823"/>
      <c r="I10" s="823"/>
      <c r="J10" s="823"/>
      <c r="K10" s="476"/>
      <c r="L10" s="476"/>
      <c r="M10" s="477"/>
    </row>
    <row r="11" spans="1:13" ht="31.8" customHeight="1">
      <c r="A11" s="825" t="s">
        <v>444</v>
      </c>
      <c r="B11" s="825" t="s">
        <v>433</v>
      </c>
      <c r="C11" s="826" t="s">
        <v>364</v>
      </c>
      <c r="D11" s="825" t="s">
        <v>365</v>
      </c>
      <c r="E11" s="825" t="s">
        <v>366</v>
      </c>
      <c r="F11" s="826" t="s">
        <v>403</v>
      </c>
      <c r="G11" s="802" t="s">
        <v>435</v>
      </c>
      <c r="H11" s="802" t="s">
        <v>372</v>
      </c>
      <c r="I11" s="802" t="s">
        <v>436</v>
      </c>
      <c r="J11" s="647" t="s">
        <v>367</v>
      </c>
      <c r="K11" s="35"/>
      <c r="L11" s="35"/>
    </row>
    <row r="12" spans="1:13" ht="60">
      <c r="A12" s="827" t="s">
        <v>409</v>
      </c>
      <c r="B12" s="828" t="s">
        <v>379</v>
      </c>
      <c r="C12" s="828"/>
      <c r="D12" s="827" t="s">
        <v>410</v>
      </c>
      <c r="E12" s="827">
        <v>13</v>
      </c>
      <c r="F12" s="829"/>
      <c r="G12" s="687">
        <f>E12*F12</f>
        <v>0</v>
      </c>
      <c r="H12" s="830"/>
      <c r="I12" s="687">
        <f>G12*1.08</f>
        <v>0</v>
      </c>
      <c r="J12" s="603"/>
      <c r="K12" s="35"/>
      <c r="L12" s="35"/>
    </row>
    <row r="13" spans="1:13" ht="14.4">
      <c r="A13" s="814" t="s">
        <v>368</v>
      </c>
      <c r="B13" s="814"/>
      <c r="C13" s="814"/>
      <c r="D13" s="814"/>
      <c r="E13" s="814"/>
      <c r="F13" s="814"/>
      <c r="G13" s="814"/>
      <c r="H13" s="814"/>
      <c r="I13" s="814"/>
      <c r="J13" s="814"/>
      <c r="K13" s="476"/>
      <c r="L13" s="476"/>
      <c r="M13" s="477"/>
    </row>
    <row r="14" spans="1:13" ht="14.4">
      <c r="A14" s="814"/>
      <c r="B14" s="814" t="s">
        <v>791</v>
      </c>
      <c r="C14" s="814"/>
      <c r="D14" s="814"/>
      <c r="E14" s="814"/>
      <c r="F14" s="814"/>
      <c r="G14" s="814"/>
      <c r="H14" s="814"/>
      <c r="I14" s="814"/>
      <c r="J14" s="814"/>
      <c r="K14" s="476"/>
      <c r="L14" s="476"/>
      <c r="M14" s="477"/>
    </row>
    <row r="15" spans="1:13">
      <c r="A15" s="479"/>
      <c r="B15" s="831"/>
      <c r="C15" s="832"/>
      <c r="D15" s="833"/>
      <c r="E15" s="35"/>
      <c r="F15" s="35"/>
      <c r="G15" s="835" t="s">
        <v>754</v>
      </c>
      <c r="H15" s="37"/>
      <c r="I15" s="37"/>
      <c r="J15" s="834"/>
      <c r="K15" s="476"/>
      <c r="L15" s="476"/>
      <c r="M15" s="477"/>
    </row>
    <row r="16" spans="1:13">
      <c r="A16" s="476"/>
      <c r="B16" s="31" t="s">
        <v>753</v>
      </c>
      <c r="C16" s="122"/>
      <c r="D16" s="122"/>
      <c r="E16" s="808"/>
      <c r="F16" s="809"/>
      <c r="G16" s="835" t="s">
        <v>755</v>
      </c>
      <c r="H16" s="37"/>
      <c r="I16" s="37"/>
      <c r="J16" s="37"/>
      <c r="K16" s="37"/>
      <c r="L16" s="476"/>
      <c r="M16" s="477"/>
    </row>
    <row r="17" spans="1:13">
      <c r="A17" s="476"/>
      <c r="B17" s="35"/>
      <c r="C17" s="806"/>
      <c r="D17" s="806"/>
      <c r="E17" s="807"/>
      <c r="F17" s="836"/>
      <c r="G17" s="808"/>
      <c r="H17" s="809"/>
      <c r="I17" s="835"/>
      <c r="J17" s="37"/>
      <c r="K17" s="37"/>
      <c r="L17" s="476"/>
      <c r="M17" s="477"/>
    </row>
    <row r="18" spans="1:13" ht="12.75" customHeight="1">
      <c r="A18" s="476"/>
      <c r="B18" s="31"/>
      <c r="C18" s="122"/>
      <c r="D18" s="122"/>
      <c r="E18" s="31"/>
      <c r="F18" s="805"/>
      <c r="G18" s="35"/>
      <c r="H18" s="35"/>
      <c r="I18" s="835"/>
      <c r="J18" s="37"/>
      <c r="K18" s="37"/>
    </row>
    <row r="19" spans="1:13">
      <c r="A19" s="476"/>
      <c r="B19" s="35"/>
      <c r="C19" s="806"/>
      <c r="D19" s="806"/>
      <c r="E19" s="807"/>
      <c r="F19" s="836"/>
      <c r="G19" s="808"/>
      <c r="H19" s="809"/>
      <c r="I19" s="835"/>
      <c r="J19" s="37"/>
      <c r="K19" s="37"/>
    </row>
    <row r="20" spans="1:13">
      <c r="A20" s="476"/>
      <c r="B20" s="30"/>
      <c r="C20" s="44"/>
      <c r="D20" s="39"/>
      <c r="E20" s="39"/>
      <c r="F20" s="40"/>
      <c r="G20" s="31"/>
      <c r="H20" s="42"/>
      <c r="I20" s="43"/>
      <c r="J20" s="80"/>
      <c r="K20" s="150"/>
    </row>
    <row r="21" spans="1:13">
      <c r="A21" s="476"/>
      <c r="B21" s="476"/>
      <c r="C21" s="477"/>
    </row>
    <row r="22" spans="1:13">
      <c r="A22" s="476"/>
      <c r="B22" s="476"/>
      <c r="C22" s="477"/>
    </row>
    <row r="23" spans="1:13">
      <c r="A23" s="476"/>
      <c r="B23" s="476"/>
      <c r="C23" s="477"/>
    </row>
    <row r="24" spans="1:13">
      <c r="A24" s="476"/>
      <c r="B24" s="476"/>
      <c r="C24" s="477"/>
    </row>
    <row r="25" spans="1:13">
      <c r="A25" s="476"/>
      <c r="B25" s="476"/>
      <c r="C25" s="477"/>
    </row>
    <row r="26" spans="1:13">
      <c r="A26" s="476"/>
      <c r="B26" s="476"/>
      <c r="C26" s="477"/>
    </row>
    <row r="27" spans="1:13" ht="29.4" customHeight="1">
      <c r="A27" s="476"/>
      <c r="B27" s="476"/>
      <c r="C27" s="477"/>
    </row>
    <row r="28" spans="1:13">
      <c r="A28" s="476"/>
      <c r="B28" s="476"/>
      <c r="C28" s="477"/>
    </row>
    <row r="29" spans="1:13">
      <c r="A29" s="476"/>
      <c r="B29" s="476"/>
      <c r="C29" s="477"/>
    </row>
    <row r="30" spans="1:13">
      <c r="A30" s="476"/>
      <c r="B30" s="476"/>
      <c r="C30" s="477"/>
    </row>
    <row r="31" spans="1:13">
      <c r="A31" s="476"/>
      <c r="B31" s="476"/>
      <c r="C31" s="477"/>
    </row>
    <row r="32" spans="1:13">
      <c r="A32" s="476"/>
      <c r="B32" s="476"/>
      <c r="C32" s="477"/>
    </row>
    <row r="33" spans="1:3">
      <c r="A33" s="476"/>
      <c r="B33" s="476"/>
      <c r="C33" s="477"/>
    </row>
    <row r="34" spans="1:3">
      <c r="A34" s="476"/>
      <c r="B34" s="476"/>
      <c r="C34" s="477"/>
    </row>
    <row r="35" spans="1:3">
      <c r="A35" s="476"/>
      <c r="B35" s="476"/>
      <c r="C35" s="477"/>
    </row>
    <row r="36" spans="1:3">
      <c r="A36" s="476"/>
      <c r="B36" s="476"/>
      <c r="C36" s="477"/>
    </row>
    <row r="37" spans="1:3">
      <c r="A37" s="476"/>
      <c r="B37" s="476"/>
      <c r="C37" s="477"/>
    </row>
    <row r="38" spans="1:3">
      <c r="A38" s="476"/>
      <c r="B38" s="476"/>
      <c r="C38" s="477"/>
    </row>
    <row r="39" spans="1:3">
      <c r="A39" s="476"/>
      <c r="B39" s="476"/>
      <c r="C39" s="477"/>
    </row>
    <row r="40" spans="1:3">
      <c r="A40" s="476"/>
      <c r="B40" s="476"/>
      <c r="C40" s="477"/>
    </row>
    <row r="41" spans="1:3" ht="14.4" customHeight="1">
      <c r="A41" s="476"/>
      <c r="B41" s="476"/>
      <c r="C41" s="477"/>
    </row>
    <row r="42" spans="1:3">
      <c r="A42" s="476"/>
      <c r="B42" s="476"/>
      <c r="C42" s="477"/>
    </row>
    <row r="43" spans="1:3">
      <c r="A43" s="476"/>
      <c r="B43" s="476"/>
      <c r="C43" s="477"/>
    </row>
    <row r="44" spans="1:3">
      <c r="A44" s="476"/>
      <c r="B44" s="476"/>
      <c r="C44" s="477"/>
    </row>
    <row r="45" spans="1:3">
      <c r="A45" s="476"/>
      <c r="B45" s="476"/>
      <c r="C45" s="477"/>
    </row>
    <row r="46" spans="1:3" ht="10.199999999999999" customHeight="1">
      <c r="A46" s="476"/>
      <c r="B46" s="476"/>
      <c r="C46" s="477"/>
    </row>
    <row r="47" spans="1:3">
      <c r="A47" s="476"/>
      <c r="B47" s="476"/>
      <c r="C47" s="477"/>
    </row>
    <row r="48" spans="1:3">
      <c r="A48" s="476"/>
      <c r="B48" s="476"/>
      <c r="C48" s="477"/>
    </row>
    <row r="49" spans="1:3">
      <c r="A49" s="476"/>
      <c r="B49" s="476"/>
      <c r="C49" s="477"/>
    </row>
    <row r="50" spans="1:3">
      <c r="A50" s="477"/>
      <c r="B50" s="477"/>
      <c r="C50" s="477"/>
    </row>
  </sheetData>
  <mergeCells count="1">
    <mergeCell ref="A1:C1"/>
  </mergeCells>
  <phoneticPr fontId="25" type="noConversion"/>
  <pageMargins left="0.70866141732283472" right="0.70866141732283472" top="0.74803149606299213" bottom="0.74803149606299213" header="0.31496062992125984" footer="0.31496062992125984"/>
  <pageSetup paperSize="9" fitToHeight="0" orientation="landscape" r:id="rId1"/>
  <rowBreaks count="1" manualBreakCount="1">
    <brk id="16" max="16383"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opLeftCell="A13" workbookViewId="0">
      <selection activeCell="A3" sqref="A2:XFD3"/>
    </sheetView>
  </sheetViews>
  <sheetFormatPr defaultColWidth="9.109375" defaultRowHeight="13.2"/>
  <cols>
    <col min="1" max="1" width="3.5546875" customWidth="1"/>
    <col min="2" max="2" width="51.6640625" customWidth="1"/>
    <col min="3" max="3" width="6.109375" customWidth="1"/>
    <col min="4" max="4" width="5.88671875" customWidth="1"/>
    <col min="5" max="5" width="10.21875" customWidth="1"/>
    <col min="6" max="6" width="11" bestFit="1" customWidth="1"/>
    <col min="7" max="7" width="5.109375" customWidth="1"/>
    <col min="8" max="8" width="12.88671875" customWidth="1"/>
    <col min="10" max="10" width="7.5546875" customWidth="1"/>
    <col min="13" max="13" width="14" customWidth="1"/>
  </cols>
  <sheetData>
    <row r="1" spans="1:10">
      <c r="A1" s="124"/>
      <c r="B1" s="35" t="s">
        <v>396</v>
      </c>
      <c r="F1" s="30"/>
      <c r="H1" s="126"/>
      <c r="I1" s="35" t="s">
        <v>743</v>
      </c>
    </row>
    <row r="2" spans="1:10">
      <c r="A2" s="124"/>
      <c r="B2" s="130"/>
      <c r="C2" s="131" t="s">
        <v>440</v>
      </c>
      <c r="D2" s="132"/>
      <c r="E2" s="132"/>
      <c r="H2" s="132"/>
      <c r="I2" s="132"/>
      <c r="J2" s="132"/>
    </row>
    <row r="3" spans="1:10">
      <c r="A3" s="124"/>
      <c r="B3" s="130"/>
      <c r="C3" s="131"/>
      <c r="D3" s="132"/>
      <c r="E3" s="132"/>
      <c r="H3" s="132"/>
      <c r="I3" s="132"/>
      <c r="J3" s="132"/>
    </row>
    <row r="4" spans="1:10" ht="14.4">
      <c r="A4" s="124"/>
      <c r="B4" s="130"/>
      <c r="C4" s="131"/>
      <c r="D4" s="132"/>
      <c r="E4" s="132"/>
      <c r="G4" s="240" t="s">
        <v>258</v>
      </c>
      <c r="H4" s="132"/>
      <c r="I4" s="132"/>
      <c r="J4" s="132"/>
    </row>
    <row r="5" spans="1:10" ht="15.6">
      <c r="A5" s="124"/>
      <c r="B5" s="130"/>
      <c r="C5" s="131"/>
      <c r="D5" s="132"/>
      <c r="E5" s="132"/>
      <c r="G5" s="309" t="s">
        <v>259</v>
      </c>
      <c r="H5" s="132"/>
      <c r="I5" s="132"/>
      <c r="J5" s="132"/>
    </row>
    <row r="6" spans="1:10" ht="14.4">
      <c r="A6" s="124"/>
      <c r="B6" s="28" t="s">
        <v>432</v>
      </c>
      <c r="C6" s="131"/>
      <c r="G6" s="344"/>
    </row>
    <row r="7" spans="1:10">
      <c r="A7" s="124"/>
      <c r="B7" s="107" t="s">
        <v>417</v>
      </c>
      <c r="C7" s="136"/>
      <c r="G7" s="126"/>
      <c r="H7" s="139"/>
      <c r="I7" s="122"/>
      <c r="J7" s="139"/>
    </row>
    <row r="8" spans="1:10">
      <c r="A8" s="124"/>
      <c r="B8" s="108" t="s">
        <v>413</v>
      </c>
      <c r="C8" s="29"/>
    </row>
    <row r="9" spans="1:10" ht="26.4">
      <c r="A9" s="217" t="s">
        <v>399</v>
      </c>
      <c r="B9" s="218" t="s">
        <v>429</v>
      </c>
      <c r="C9" s="219" t="s">
        <v>418</v>
      </c>
      <c r="D9" s="219" t="s">
        <v>419</v>
      </c>
      <c r="E9" s="219" t="s">
        <v>420</v>
      </c>
      <c r="F9" s="220" t="s">
        <v>421</v>
      </c>
      <c r="G9" s="234" t="s">
        <v>47</v>
      </c>
      <c r="H9" s="220" t="s">
        <v>423</v>
      </c>
      <c r="I9" s="169" t="s">
        <v>437</v>
      </c>
      <c r="J9" s="221" t="s">
        <v>439</v>
      </c>
    </row>
    <row r="10" spans="1:10" ht="78" customHeight="1">
      <c r="A10" s="250">
        <v>1</v>
      </c>
      <c r="B10" s="345" t="s">
        <v>498</v>
      </c>
      <c r="C10" s="245" t="s">
        <v>410</v>
      </c>
      <c r="D10" s="468">
        <v>22</v>
      </c>
      <c r="E10" s="245"/>
      <c r="F10" s="376">
        <f>D10*E10</f>
        <v>0</v>
      </c>
      <c r="G10" s="343"/>
      <c r="H10" s="376">
        <f>F10*1.08</f>
        <v>0</v>
      </c>
      <c r="I10" s="248"/>
      <c r="J10" s="343"/>
    </row>
    <row r="11" spans="1:10" ht="151.80000000000001" customHeight="1">
      <c r="A11" s="250">
        <v>2</v>
      </c>
      <c r="B11" s="345" t="s">
        <v>352</v>
      </c>
      <c r="C11" s="245" t="s">
        <v>410</v>
      </c>
      <c r="D11" s="468">
        <v>39</v>
      </c>
      <c r="E11" s="245"/>
      <c r="F11" s="376">
        <f>D11*E11</f>
        <v>0</v>
      </c>
      <c r="G11" s="343"/>
      <c r="H11" s="376">
        <f>F11*1.08</f>
        <v>0</v>
      </c>
      <c r="I11" s="248"/>
      <c r="J11" s="343"/>
    </row>
    <row r="12" spans="1:10" ht="14.4">
      <c r="A12" s="250">
        <v>3</v>
      </c>
      <c r="B12" s="345" t="s">
        <v>260</v>
      </c>
      <c r="C12" s="245" t="s">
        <v>410</v>
      </c>
      <c r="D12" s="468">
        <v>18</v>
      </c>
      <c r="E12" s="245"/>
      <c r="F12" s="376">
        <f>D12*E12</f>
        <v>0</v>
      </c>
      <c r="G12" s="343"/>
      <c r="H12" s="376">
        <f>F12*1.08</f>
        <v>0</v>
      </c>
      <c r="I12" s="248"/>
      <c r="J12" s="343"/>
    </row>
    <row r="13" spans="1:10" ht="14.4">
      <c r="A13" s="431">
        <v>4</v>
      </c>
      <c r="B13" s="345" t="s">
        <v>353</v>
      </c>
      <c r="C13" s="245" t="s">
        <v>438</v>
      </c>
      <c r="D13" s="468">
        <v>60</v>
      </c>
      <c r="E13" s="245"/>
      <c r="F13" s="376">
        <f>D13*E13</f>
        <v>0</v>
      </c>
      <c r="G13" s="343"/>
      <c r="H13" s="376">
        <f>F13*1.08</f>
        <v>0</v>
      </c>
      <c r="I13" s="248"/>
      <c r="J13" s="343"/>
    </row>
    <row r="14" spans="1:10" ht="14.4">
      <c r="A14" s="1112" t="s">
        <v>415</v>
      </c>
      <c r="B14" s="1123"/>
      <c r="C14" s="1123"/>
      <c r="D14" s="1124"/>
      <c r="E14" s="250"/>
      <c r="F14" s="657">
        <f>SUM(F10:F13)</f>
        <v>0</v>
      </c>
      <c r="G14" s="674"/>
      <c r="H14" s="657">
        <f>SUM(H10:H13)</f>
        <v>0</v>
      </c>
      <c r="I14" s="250"/>
      <c r="J14" s="250"/>
    </row>
    <row r="15" spans="1:10" ht="13.8">
      <c r="A15" s="241" t="s">
        <v>456</v>
      </c>
      <c r="B15" s="28"/>
      <c r="C15" s="29"/>
      <c r="D15" s="123"/>
      <c r="F15" s="123"/>
      <c r="G15" s="123"/>
      <c r="H15" s="123"/>
      <c r="I15" s="123"/>
      <c r="J15" s="123"/>
    </row>
    <row r="16" spans="1:10" ht="13.8">
      <c r="A16" s="346"/>
      <c r="B16" s="29"/>
      <c r="C16" s="30"/>
      <c r="D16" s="30"/>
      <c r="E16" s="31"/>
      <c r="F16" s="34"/>
      <c r="G16" s="35"/>
      <c r="H16" s="35"/>
      <c r="J16" s="123"/>
    </row>
    <row r="17" spans="1:10">
      <c r="A17" s="30"/>
      <c r="B17" s="29"/>
      <c r="C17" s="30"/>
      <c r="D17" s="30"/>
      <c r="E17" s="31"/>
      <c r="F17" s="34"/>
      <c r="G17" s="35"/>
      <c r="H17" s="35"/>
      <c r="J17" s="123"/>
    </row>
    <row r="18" spans="1:10">
      <c r="I18" s="37"/>
      <c r="J18" s="37"/>
    </row>
    <row r="19" spans="1:10">
      <c r="A19" s="31" t="s">
        <v>753</v>
      </c>
      <c r="B19" s="122"/>
      <c r="C19" s="122"/>
      <c r="D19" s="31"/>
      <c r="E19" s="805"/>
      <c r="F19" s="35"/>
      <c r="G19" s="35"/>
      <c r="H19" s="835" t="s">
        <v>754</v>
      </c>
      <c r="I19" s="37"/>
      <c r="J19" s="37"/>
    </row>
    <row r="20" spans="1:10">
      <c r="A20" s="35"/>
      <c r="B20" s="806"/>
      <c r="C20" s="806"/>
      <c r="D20" s="807"/>
      <c r="E20" s="836"/>
      <c r="F20" s="808"/>
      <c r="G20" s="809"/>
      <c r="H20" s="835" t="s">
        <v>755</v>
      </c>
      <c r="I20" s="37"/>
      <c r="J20" s="37"/>
    </row>
    <row r="21" spans="1:10">
      <c r="A21" s="30"/>
      <c r="B21" s="549"/>
      <c r="C21" s="39"/>
      <c r="D21" s="39"/>
      <c r="E21" s="40"/>
      <c r="F21" s="31"/>
      <c r="G21" s="42"/>
      <c r="H21" s="43"/>
      <c r="I21" s="80"/>
      <c r="J21" s="150"/>
    </row>
    <row r="22" spans="1:10">
      <c r="A22" s="32"/>
      <c r="C22" s="45"/>
      <c r="D22" s="45"/>
      <c r="E22" s="45"/>
      <c r="F22" s="45"/>
      <c r="G22" s="46"/>
      <c r="H22" s="47"/>
      <c r="I22" s="80"/>
      <c r="J22" s="30"/>
    </row>
    <row r="23" spans="1:10">
      <c r="A23" s="30"/>
      <c r="C23" s="45"/>
      <c r="D23" s="45"/>
      <c r="E23" s="45"/>
      <c r="F23" s="45"/>
      <c r="G23" s="46"/>
      <c r="H23" s="47"/>
    </row>
    <row r="24" spans="1:10">
      <c r="A24" s="31"/>
      <c r="C24" s="151"/>
      <c r="D24" s="30"/>
      <c r="F24" s="30"/>
      <c r="G24" s="31"/>
      <c r="H24" s="30"/>
      <c r="I24" s="30"/>
      <c r="J24" s="30"/>
    </row>
  </sheetData>
  <mergeCells count="1">
    <mergeCell ref="A14:D14"/>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opLeftCell="A8" workbookViewId="0">
      <selection activeCell="B42" sqref="B41:B42"/>
    </sheetView>
  </sheetViews>
  <sheetFormatPr defaultRowHeight="13.2"/>
  <cols>
    <col min="1" max="1" width="3.5546875" customWidth="1"/>
    <col min="2" max="2" width="51.6640625" customWidth="1"/>
    <col min="3" max="3" width="5.21875" customWidth="1"/>
    <col min="4" max="4" width="6.5546875" customWidth="1"/>
    <col min="7" max="7" width="5.109375" customWidth="1"/>
    <col min="10" max="10" width="8.44140625" customWidth="1"/>
    <col min="13" max="13" width="12.33203125" customWidth="1"/>
  </cols>
  <sheetData>
    <row r="1" spans="1:13">
      <c r="A1" s="783"/>
      <c r="B1" s="35" t="s">
        <v>396</v>
      </c>
      <c r="C1" s="35"/>
      <c r="D1" s="35"/>
      <c r="E1" s="35"/>
      <c r="F1" s="122"/>
      <c r="G1" s="35"/>
      <c r="H1" s="140"/>
      <c r="I1" s="35"/>
      <c r="J1" s="35" t="s">
        <v>744</v>
      </c>
    </row>
    <row r="2" spans="1:13">
      <c r="A2" s="783"/>
      <c r="B2" s="122"/>
      <c r="C2" s="35"/>
      <c r="D2" s="784"/>
      <c r="E2" s="35"/>
      <c r="F2" s="122"/>
      <c r="G2" s="35"/>
      <c r="H2" s="140"/>
      <c r="I2" s="35"/>
      <c r="J2" s="35"/>
    </row>
    <row r="3" spans="1:13">
      <c r="A3" s="783"/>
      <c r="B3" s="785"/>
      <c r="C3" s="35"/>
      <c r="D3" s="35"/>
      <c r="E3" s="35"/>
      <c r="F3" s="35"/>
      <c r="G3" s="35"/>
      <c r="H3" s="35"/>
      <c r="I3" s="35"/>
      <c r="J3" s="35"/>
    </row>
    <row r="4" spans="1:13">
      <c r="A4" s="783"/>
      <c r="B4" s="784"/>
      <c r="C4" s="786" t="s">
        <v>440</v>
      </c>
      <c r="D4" s="475"/>
      <c r="E4" s="475"/>
      <c r="F4" s="35"/>
      <c r="G4" s="35"/>
      <c r="H4" s="475"/>
      <c r="I4" s="475"/>
      <c r="J4" s="475"/>
    </row>
    <row r="5" spans="1:13">
      <c r="A5" s="783"/>
      <c r="B5" s="784"/>
      <c r="C5" s="786"/>
      <c r="D5" s="475"/>
      <c r="E5" s="475"/>
      <c r="F5" s="35"/>
      <c r="G5" s="35"/>
      <c r="H5" s="475"/>
      <c r="I5" s="475"/>
      <c r="J5" s="475"/>
    </row>
    <row r="6" spans="1:13">
      <c r="A6" s="783"/>
      <c r="B6" s="784"/>
      <c r="C6" s="786"/>
      <c r="D6" s="475"/>
      <c r="E6" s="475"/>
      <c r="F6" s="35"/>
      <c r="G6" s="852" t="s">
        <v>262</v>
      </c>
      <c r="H6" s="475"/>
      <c r="I6" s="475"/>
      <c r="J6" s="475"/>
    </row>
    <row r="7" spans="1:13">
      <c r="A7" s="783"/>
      <c r="B7" s="784"/>
      <c r="C7" s="786"/>
      <c r="D7" s="475"/>
      <c r="E7" s="475"/>
      <c r="F7" s="35"/>
      <c r="G7" s="787" t="s">
        <v>263</v>
      </c>
      <c r="H7" s="475"/>
      <c r="I7" s="475"/>
      <c r="J7" s="475"/>
    </row>
    <row r="8" spans="1:13">
      <c r="A8" s="783"/>
      <c r="B8" s="784"/>
      <c r="C8" s="786"/>
      <c r="D8" s="475"/>
      <c r="E8" s="475"/>
      <c r="F8" s="35"/>
      <c r="G8" s="819"/>
      <c r="H8" s="475"/>
      <c r="I8" s="475"/>
      <c r="J8" s="475"/>
    </row>
    <row r="9" spans="1:13">
      <c r="A9" s="783"/>
      <c r="B9" s="788" t="s">
        <v>735</v>
      </c>
      <c r="C9" s="786"/>
      <c r="D9" s="35"/>
      <c r="E9" s="35"/>
      <c r="F9" s="35"/>
      <c r="G9" s="789"/>
      <c r="H9" s="35"/>
      <c r="I9" s="35"/>
      <c r="J9" s="35"/>
    </row>
    <row r="10" spans="1:13">
      <c r="A10" s="783"/>
      <c r="B10" s="790" t="s">
        <v>417</v>
      </c>
      <c r="C10" s="791"/>
      <c r="D10" s="35"/>
      <c r="E10" s="35"/>
      <c r="F10" s="35"/>
      <c r="G10" s="140"/>
      <c r="H10" s="139"/>
      <c r="I10" s="122"/>
      <c r="J10" s="139"/>
    </row>
    <row r="11" spans="1:13">
      <c r="A11" s="783"/>
      <c r="B11" s="792" t="s">
        <v>413</v>
      </c>
      <c r="C11" s="31"/>
      <c r="D11" s="35"/>
      <c r="E11" s="35"/>
      <c r="F11" s="35"/>
      <c r="G11" s="35"/>
      <c r="H11" s="35"/>
      <c r="I11" s="35"/>
      <c r="J11" s="35"/>
    </row>
    <row r="12" spans="1:13">
      <c r="A12" s="793"/>
      <c r="B12" s="794"/>
      <c r="C12" s="140"/>
      <c r="D12" s="140"/>
      <c r="E12" s="795"/>
      <c r="F12" s="796"/>
      <c r="G12" s="140"/>
      <c r="H12" s="797"/>
      <c r="I12" s="797"/>
      <c r="J12" s="140"/>
    </row>
    <row r="13" spans="1:13" ht="36">
      <c r="A13" s="217" t="s">
        <v>399</v>
      </c>
      <c r="B13" s="218" t="s">
        <v>429</v>
      </c>
      <c r="C13" s="219" t="s">
        <v>418</v>
      </c>
      <c r="D13" s="219" t="s">
        <v>419</v>
      </c>
      <c r="E13" s="219" t="s">
        <v>420</v>
      </c>
      <c r="F13" s="220" t="s">
        <v>421</v>
      </c>
      <c r="G13" s="798" t="s">
        <v>47</v>
      </c>
      <c r="H13" s="220" t="s">
        <v>423</v>
      </c>
      <c r="I13" s="177" t="s">
        <v>437</v>
      </c>
      <c r="J13" s="799" t="s">
        <v>439</v>
      </c>
    </row>
    <row r="14" spans="1:13" ht="72">
      <c r="A14" s="862">
        <v>1</v>
      </c>
      <c r="B14" s="1056" t="s">
        <v>264</v>
      </c>
      <c r="C14" s="301" t="s">
        <v>410</v>
      </c>
      <c r="D14" s="467">
        <v>4000</v>
      </c>
      <c r="E14" s="301"/>
      <c r="F14" s="459">
        <f>D14*E14</f>
        <v>0</v>
      </c>
      <c r="G14" s="678"/>
      <c r="H14" s="459">
        <f>F14*1.08</f>
        <v>0</v>
      </c>
      <c r="I14" s="802"/>
      <c r="J14" s="678"/>
    </row>
    <row r="15" spans="1:13" ht="14.4">
      <c r="A15" s="1150" t="s">
        <v>415</v>
      </c>
      <c r="B15" s="1174"/>
      <c r="C15" s="1174"/>
      <c r="D15" s="1175"/>
      <c r="E15" s="862"/>
      <c r="F15" s="657">
        <f>SUM(F14)</f>
        <v>0</v>
      </c>
      <c r="G15" s="862"/>
      <c r="H15" s="657">
        <f>SUM(H14)</f>
        <v>0</v>
      </c>
      <c r="I15" s="862"/>
      <c r="J15" s="862"/>
      <c r="K15" s="331"/>
      <c r="L15" s="331"/>
      <c r="M15" s="331"/>
    </row>
    <row r="16" spans="1:13">
      <c r="A16" s="803" t="s">
        <v>455</v>
      </c>
      <c r="B16" s="788"/>
      <c r="C16" s="31"/>
      <c r="D16" s="140"/>
      <c r="E16" s="35"/>
      <c r="F16" s="140"/>
      <c r="G16" s="140"/>
      <c r="H16" s="682"/>
      <c r="I16" s="140"/>
      <c r="J16" s="140"/>
    </row>
    <row r="17" spans="1:10">
      <c r="A17" s="804"/>
      <c r="B17" s="31"/>
      <c r="C17" s="122"/>
      <c r="D17" s="122"/>
      <c r="E17" s="31"/>
      <c r="F17" s="805"/>
      <c r="G17" s="35"/>
      <c r="H17" s="35"/>
      <c r="I17" s="35"/>
      <c r="J17" s="140"/>
    </row>
    <row r="18" spans="1:10">
      <c r="A18" s="1198" t="s">
        <v>766</v>
      </c>
      <c r="B18" s="1199"/>
      <c r="C18" s="1199"/>
      <c r="D18" s="1199"/>
      <c r="E18" s="1199"/>
      <c r="F18" s="1199"/>
      <c r="G18" s="1199"/>
      <c r="H18" s="1200"/>
      <c r="I18" s="140"/>
      <c r="J18" s="140"/>
    </row>
    <row r="19" spans="1:10">
      <c r="A19" s="1201" t="s">
        <v>214</v>
      </c>
      <c r="B19" s="1202"/>
      <c r="C19" s="1202"/>
      <c r="D19" s="1202"/>
      <c r="E19" s="1202"/>
      <c r="F19" s="1202"/>
      <c r="G19" s="1202"/>
      <c r="H19" s="1203"/>
      <c r="I19" s="140"/>
      <c r="J19" s="140"/>
    </row>
    <row r="20" spans="1:10">
      <c r="A20" s="1204" t="s">
        <v>793</v>
      </c>
      <c r="B20" s="1205"/>
      <c r="C20" s="1205"/>
      <c r="D20" s="1205"/>
      <c r="E20" s="1205"/>
      <c r="F20" s="1205"/>
      <c r="G20" s="1205"/>
      <c r="H20" s="1206"/>
      <c r="I20" s="140"/>
      <c r="J20" s="140"/>
    </row>
    <row r="21" spans="1:10">
      <c r="A21" s="1057"/>
      <c r="B21" s="1057"/>
      <c r="C21" s="1057"/>
      <c r="D21" s="1057"/>
      <c r="E21" s="1057"/>
      <c r="F21" s="1057"/>
      <c r="G21" s="1057"/>
      <c r="H21" s="1057"/>
      <c r="I21" s="140"/>
      <c r="J21" s="140"/>
    </row>
    <row r="22" spans="1:10">
      <c r="A22" s="1058" t="s">
        <v>217</v>
      </c>
      <c r="B22" s="1057"/>
      <c r="C22" s="1057"/>
      <c r="D22" s="1057"/>
      <c r="E22" s="1057"/>
      <c r="F22" s="1057"/>
      <c r="G22" s="1057"/>
      <c r="H22" s="1057"/>
      <c r="I22" s="140"/>
      <c r="J22" s="140"/>
    </row>
    <row r="23" spans="1:10">
      <c r="A23" s="1207" t="s">
        <v>794</v>
      </c>
      <c r="B23" s="1207"/>
      <c r="C23" s="1207"/>
      <c r="D23" s="1207"/>
      <c r="E23" s="1207"/>
      <c r="F23" s="1207"/>
      <c r="G23" s="1207"/>
      <c r="H23" s="1207"/>
      <c r="I23" s="1207"/>
      <c r="J23" s="140"/>
    </row>
    <row r="24" spans="1:10">
      <c r="A24" s="1059"/>
      <c r="B24" s="1059"/>
      <c r="C24" s="1059"/>
      <c r="D24" s="1059"/>
      <c r="E24" s="1059"/>
      <c r="F24" s="1059"/>
      <c r="G24" s="1059"/>
      <c r="H24" s="1059"/>
      <c r="I24" s="1059"/>
      <c r="J24" s="140"/>
    </row>
    <row r="25" spans="1:10">
      <c r="A25" s="1060" t="s">
        <v>218</v>
      </c>
      <c r="B25" s="1059"/>
      <c r="C25" s="1059"/>
      <c r="D25" s="1059"/>
      <c r="E25" s="1059"/>
      <c r="F25" s="1059"/>
      <c r="G25" s="1059"/>
      <c r="H25" s="1059"/>
      <c r="I25" s="1059"/>
      <c r="J25" s="140"/>
    </row>
    <row r="26" spans="1:10">
      <c r="A26" s="1059"/>
      <c r="B26" s="1059"/>
      <c r="C26" s="1059"/>
      <c r="D26" s="1059"/>
      <c r="E26" s="1059"/>
      <c r="F26" s="1059"/>
      <c r="G26" s="1059"/>
      <c r="H26" s="1059"/>
      <c r="I26" s="1059"/>
      <c r="J26" s="140"/>
    </row>
    <row r="27" spans="1:10">
      <c r="A27" s="1060" t="s">
        <v>219</v>
      </c>
      <c r="B27" s="1059"/>
      <c r="C27" s="1059"/>
      <c r="D27" s="1059"/>
      <c r="E27" s="1059"/>
      <c r="F27" s="1059"/>
      <c r="G27" s="1059"/>
      <c r="H27" s="1059"/>
      <c r="I27" s="1059"/>
      <c r="J27" s="140"/>
    </row>
    <row r="28" spans="1:10">
      <c r="A28" s="1059"/>
      <c r="B28" s="1059"/>
      <c r="C28" s="1059"/>
      <c r="D28" s="1059"/>
      <c r="E28" s="1059"/>
      <c r="F28" s="1059"/>
      <c r="G28" s="1059"/>
      <c r="H28" s="1059"/>
      <c r="I28" s="1059"/>
      <c r="J28" s="140"/>
    </row>
    <row r="29" spans="1:10">
      <c r="A29" s="1061" t="s">
        <v>792</v>
      </c>
      <c r="B29" s="1059"/>
      <c r="C29" s="1059"/>
      <c r="D29" s="1059"/>
      <c r="E29" s="1059"/>
      <c r="F29" s="1059"/>
      <c r="G29" s="1059"/>
      <c r="H29" s="1059"/>
      <c r="I29" s="1059"/>
      <c r="J29" s="140"/>
    </row>
    <row r="30" spans="1:10">
      <c r="A30" s="1057" t="s">
        <v>220</v>
      </c>
      <c r="B30" s="1057"/>
      <c r="C30" s="1057"/>
      <c r="D30" s="1057"/>
      <c r="E30" s="1057"/>
      <c r="F30" s="1057"/>
      <c r="G30" s="1057"/>
      <c r="H30" s="1057"/>
      <c r="I30" s="140"/>
      <c r="J30" s="140"/>
    </row>
    <row r="31" spans="1:10">
      <c r="A31" s="35"/>
      <c r="B31" s="35"/>
      <c r="C31" s="35"/>
      <c r="D31" s="35"/>
      <c r="E31" s="35"/>
      <c r="F31" s="35"/>
      <c r="G31" s="35"/>
      <c r="H31" s="35"/>
      <c r="I31" s="856"/>
      <c r="J31" s="856"/>
    </row>
    <row r="32" spans="1:10">
      <c r="A32" s="31" t="s">
        <v>753</v>
      </c>
      <c r="B32" s="122"/>
      <c r="C32" s="122"/>
      <c r="D32" s="31"/>
      <c r="E32" s="805"/>
      <c r="F32" s="35"/>
      <c r="G32" s="35"/>
      <c r="H32" s="835" t="s">
        <v>754</v>
      </c>
      <c r="I32" s="856"/>
      <c r="J32" s="856"/>
    </row>
    <row r="33" spans="1:10">
      <c r="A33" s="35"/>
      <c r="B33" s="806"/>
      <c r="C33" s="806"/>
      <c r="D33" s="807"/>
      <c r="E33" s="836"/>
      <c r="F33" s="808"/>
      <c r="G33" s="809"/>
      <c r="H33" s="835" t="s">
        <v>755</v>
      </c>
      <c r="I33" s="856"/>
      <c r="J33" s="856"/>
    </row>
    <row r="34" spans="1:10">
      <c r="A34" s="122"/>
      <c r="B34" s="44"/>
      <c r="C34" s="806"/>
      <c r="D34" s="806"/>
      <c r="E34" s="807"/>
      <c r="F34" s="31"/>
      <c r="G34" s="808"/>
      <c r="H34" s="809"/>
      <c r="I34" s="810"/>
      <c r="J34" s="150"/>
    </row>
    <row r="35" spans="1:10">
      <c r="A35" s="1036"/>
      <c r="B35" s="35"/>
      <c r="C35" s="122"/>
      <c r="D35" s="122"/>
      <c r="E35" s="122"/>
      <c r="F35" s="122"/>
      <c r="G35" s="933"/>
      <c r="H35" s="934"/>
      <c r="I35" s="810"/>
      <c r="J35" s="122"/>
    </row>
    <row r="36" spans="1:10">
      <c r="A36" s="30"/>
      <c r="C36" s="45"/>
      <c r="D36" s="45"/>
      <c r="E36" s="45"/>
      <c r="F36" s="45"/>
      <c r="G36" s="46"/>
      <c r="H36" s="47"/>
    </row>
    <row r="37" spans="1:10">
      <c r="A37" s="31"/>
      <c r="C37" s="151"/>
      <c r="D37" s="30"/>
      <c r="F37" s="30"/>
      <c r="G37" s="31"/>
      <c r="H37" s="30"/>
      <c r="I37" s="30"/>
      <c r="J37" s="30"/>
    </row>
  </sheetData>
  <mergeCells count="5">
    <mergeCell ref="A15:D15"/>
    <mergeCell ref="A18:H18"/>
    <mergeCell ref="A19:H19"/>
    <mergeCell ref="A20:H20"/>
    <mergeCell ref="A23:I23"/>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opLeftCell="A10" workbookViewId="0">
      <selection activeCell="C20" sqref="C20"/>
    </sheetView>
  </sheetViews>
  <sheetFormatPr defaultRowHeight="13.2"/>
  <cols>
    <col min="1" max="1" width="3.5546875" customWidth="1"/>
    <col min="2" max="2" width="43.6640625" customWidth="1"/>
    <col min="3" max="3" width="12.5546875" customWidth="1"/>
    <col min="4" max="4" width="5" customWidth="1"/>
    <col min="5" max="5" width="5.44140625" customWidth="1"/>
    <col min="7" max="7" width="13.33203125" customWidth="1"/>
    <col min="8" max="8" width="4" customWidth="1"/>
    <col min="9" max="9" width="12.44140625" customWidth="1"/>
    <col min="10" max="10" width="7" customWidth="1"/>
    <col min="13" max="13" width="12.33203125" customWidth="1"/>
  </cols>
  <sheetData>
    <row r="1" spans="1:13" ht="14.4">
      <c r="A1" s="1091" t="s">
        <v>362</v>
      </c>
      <c r="B1" s="1091"/>
      <c r="C1" s="1091"/>
      <c r="D1" s="516"/>
      <c r="E1" s="516"/>
      <c r="F1" s="516"/>
      <c r="G1" s="516"/>
      <c r="H1" s="516"/>
      <c r="I1" s="516" t="s">
        <v>745</v>
      </c>
      <c r="J1" s="516"/>
      <c r="K1" s="477"/>
      <c r="L1" s="477"/>
      <c r="M1" s="477"/>
    </row>
    <row r="2" spans="1:13" ht="14.4">
      <c r="A2" s="516" t="s">
        <v>396</v>
      </c>
      <c r="B2" s="516"/>
      <c r="C2" s="516"/>
      <c r="D2" s="516"/>
      <c r="E2" s="516"/>
      <c r="F2" s="516"/>
      <c r="G2" s="516"/>
      <c r="H2" s="516"/>
      <c r="I2" s="516"/>
      <c r="J2" s="518"/>
      <c r="K2" s="477"/>
      <c r="L2" s="477"/>
      <c r="M2" s="477"/>
    </row>
    <row r="3" spans="1:13" ht="14.4">
      <c r="A3" s="516"/>
      <c r="B3" s="516"/>
      <c r="C3" s="544" t="s">
        <v>397</v>
      </c>
      <c r="D3" s="516"/>
      <c r="E3" s="516"/>
      <c r="F3" s="516"/>
      <c r="G3" s="516"/>
      <c r="H3" s="516"/>
      <c r="I3" s="516"/>
      <c r="J3" s="516"/>
      <c r="K3" s="477"/>
      <c r="L3" s="477"/>
      <c r="M3" s="477"/>
    </row>
    <row r="4" spans="1:13" ht="15.6">
      <c r="A4" s="516"/>
      <c r="B4" s="516"/>
      <c r="C4" s="516"/>
      <c r="D4" s="516"/>
      <c r="E4" s="516"/>
      <c r="F4" s="519"/>
      <c r="G4" s="519"/>
      <c r="H4" s="519"/>
      <c r="I4" s="520"/>
      <c r="J4" s="516"/>
      <c r="K4" s="477"/>
      <c r="L4" s="477"/>
      <c r="M4" s="477"/>
    </row>
    <row r="5" spans="1:13" ht="15.6">
      <c r="A5" s="516"/>
      <c r="B5" s="516"/>
      <c r="C5" s="516"/>
      <c r="D5" s="516"/>
      <c r="E5" s="531" t="s">
        <v>542</v>
      </c>
      <c r="F5" s="519"/>
      <c r="G5" s="519"/>
      <c r="H5" s="519"/>
      <c r="I5" s="520"/>
      <c r="J5" s="516"/>
      <c r="K5" s="477"/>
      <c r="L5" s="477"/>
      <c r="M5" s="477"/>
    </row>
    <row r="6" spans="1:13" ht="16.2">
      <c r="A6" s="516"/>
      <c r="B6" s="516"/>
      <c r="C6" s="516"/>
      <c r="D6" s="516"/>
      <c r="E6" s="341" t="s">
        <v>378</v>
      </c>
      <c r="F6" s="519"/>
      <c r="G6" s="521"/>
      <c r="H6" s="519"/>
      <c r="I6" s="520"/>
      <c r="J6" s="516"/>
      <c r="K6" s="477"/>
      <c r="L6" s="477"/>
      <c r="M6" s="477"/>
    </row>
    <row r="7" spans="1:13" ht="15">
      <c r="A7" s="520" t="s">
        <v>363</v>
      </c>
      <c r="B7" s="522"/>
      <c r="C7" s="522"/>
      <c r="D7" s="516"/>
      <c r="E7" s="516"/>
      <c r="F7" s="516"/>
      <c r="G7" s="521"/>
      <c r="H7" s="516"/>
      <c r="I7" s="516"/>
      <c r="J7" s="516"/>
      <c r="K7" s="477"/>
      <c r="L7" s="477"/>
      <c r="M7" s="477"/>
    </row>
    <row r="8" spans="1:13" ht="14.4">
      <c r="A8" s="107"/>
      <c r="B8" s="107" t="s">
        <v>417</v>
      </c>
      <c r="C8" s="107"/>
      <c r="D8" s="107"/>
      <c r="E8" s="107"/>
      <c r="F8" s="107"/>
      <c r="G8" s="517"/>
      <c r="H8" s="517"/>
      <c r="I8" s="516"/>
      <c r="J8" s="516"/>
      <c r="K8" s="477"/>
      <c r="L8" s="477"/>
      <c r="M8" s="477"/>
    </row>
    <row r="9" spans="1:13" ht="14.4">
      <c r="A9" s="533" t="s">
        <v>370</v>
      </c>
      <c r="B9" s="533" t="s">
        <v>370</v>
      </c>
      <c r="C9" s="533"/>
      <c r="D9" s="533"/>
      <c r="E9" s="533"/>
      <c r="F9" s="533"/>
      <c r="G9" s="524"/>
      <c r="H9" s="524"/>
      <c r="I9" s="524"/>
      <c r="J9" s="524"/>
      <c r="K9" s="477"/>
      <c r="L9" s="477"/>
      <c r="M9" s="477"/>
    </row>
    <row r="10" spans="1:13" ht="14.4">
      <c r="A10" s="523"/>
      <c r="B10" s="523"/>
      <c r="C10" s="523"/>
      <c r="D10" s="523"/>
      <c r="E10" s="523"/>
      <c r="F10" s="523"/>
      <c r="G10" s="524"/>
      <c r="H10" s="524"/>
      <c r="I10" s="524"/>
      <c r="J10" s="524"/>
      <c r="K10" s="477"/>
      <c r="L10" s="477"/>
      <c r="M10" s="477"/>
    </row>
    <row r="11" spans="1:13" ht="41.4">
      <c r="A11" s="536" t="s">
        <v>444</v>
      </c>
      <c r="B11" s="536" t="s">
        <v>433</v>
      </c>
      <c r="C11" s="537" t="s">
        <v>375</v>
      </c>
      <c r="D11" s="536" t="s">
        <v>365</v>
      </c>
      <c r="E11" s="536" t="s">
        <v>366</v>
      </c>
      <c r="F11" s="537" t="s">
        <v>403</v>
      </c>
      <c r="G11" s="246" t="s">
        <v>435</v>
      </c>
      <c r="H11" s="246" t="s">
        <v>372</v>
      </c>
      <c r="I11" s="246" t="s">
        <v>436</v>
      </c>
      <c r="J11" s="538" t="s">
        <v>367</v>
      </c>
    </row>
    <row r="12" spans="1:13" ht="69">
      <c r="A12" s="741" t="s">
        <v>409</v>
      </c>
      <c r="B12" s="742" t="s">
        <v>377</v>
      </c>
      <c r="C12" s="742"/>
      <c r="D12" s="743" t="s">
        <v>410</v>
      </c>
      <c r="E12" s="741">
        <v>3</v>
      </c>
      <c r="F12" s="744"/>
      <c r="G12" s="541">
        <f>E12*F12</f>
        <v>0</v>
      </c>
      <c r="H12" s="542"/>
      <c r="I12" s="541">
        <f>G12*1.08</f>
        <v>0</v>
      </c>
      <c r="J12" s="460"/>
    </row>
    <row r="13" spans="1:13" ht="13.8">
      <c r="A13" s="745"/>
      <c r="B13" s="1208" t="s">
        <v>426</v>
      </c>
      <c r="C13" s="1209"/>
      <c r="D13" s="1209"/>
      <c r="E13" s="1209"/>
      <c r="F13" s="1210"/>
      <c r="G13" s="746">
        <f>SUM(G12)</f>
        <v>0</v>
      </c>
      <c r="H13" s="542"/>
      <c r="I13" s="746">
        <f>SUM(I12)</f>
        <v>0</v>
      </c>
      <c r="J13" s="739"/>
      <c r="K13" s="740"/>
      <c r="L13" s="740"/>
      <c r="M13" s="740"/>
    </row>
    <row r="14" spans="1:13" ht="14.4">
      <c r="A14" s="726" t="s">
        <v>368</v>
      </c>
      <c r="B14" s="726"/>
      <c r="C14" s="726"/>
      <c r="D14" s="726"/>
      <c r="E14" s="726"/>
      <c r="F14" s="726"/>
      <c r="G14" s="516"/>
      <c r="H14" s="516"/>
      <c r="I14" s="516"/>
      <c r="J14" s="516"/>
      <c r="K14" s="477"/>
      <c r="L14" s="477"/>
      <c r="M14" s="477"/>
    </row>
    <row r="15" spans="1:13" ht="14.4">
      <c r="A15" s="726"/>
      <c r="B15" s="726" t="s">
        <v>795</v>
      </c>
      <c r="C15" s="726"/>
      <c r="D15" s="726"/>
      <c r="E15" s="726"/>
      <c r="F15" s="726"/>
      <c r="G15" s="516"/>
      <c r="H15" s="516"/>
      <c r="I15" s="516"/>
      <c r="J15" s="516"/>
      <c r="K15" s="477"/>
      <c r="L15" s="477"/>
      <c r="M15" s="477"/>
    </row>
    <row r="16" spans="1:13" ht="15.6">
      <c r="A16" s="391"/>
      <c r="B16" s="506"/>
      <c r="C16" s="480"/>
      <c r="D16" s="507"/>
      <c r="E16" s="481"/>
      <c r="F16" s="482"/>
      <c r="G16" s="483"/>
      <c r="H16" s="482"/>
      <c r="I16" s="484"/>
      <c r="J16" s="485"/>
      <c r="K16" s="477"/>
      <c r="L16" s="477"/>
      <c r="M16" s="477"/>
    </row>
    <row r="17" spans="1:13" ht="14.4">
      <c r="A17" s="486"/>
      <c r="B17" s="486"/>
      <c r="C17" s="486"/>
      <c r="D17" s="486"/>
      <c r="E17" s="391"/>
      <c r="F17" s="391"/>
      <c r="G17" s="391"/>
      <c r="H17" s="391"/>
      <c r="I17" s="391"/>
      <c r="J17" s="391"/>
      <c r="K17" s="477"/>
      <c r="L17" s="477"/>
      <c r="M17" s="477"/>
    </row>
    <row r="18" spans="1:13">
      <c r="I18" s="37"/>
      <c r="J18" s="37"/>
      <c r="K18" s="477"/>
      <c r="L18" s="477"/>
      <c r="M18" s="477"/>
    </row>
    <row r="19" spans="1:13">
      <c r="A19" s="31" t="s">
        <v>753</v>
      </c>
      <c r="B19" s="122"/>
      <c r="C19" s="122"/>
      <c r="D19" s="31"/>
      <c r="E19" s="805"/>
      <c r="F19" s="35"/>
      <c r="G19" s="35"/>
      <c r="H19" s="835" t="s">
        <v>754</v>
      </c>
      <c r="I19" s="37"/>
      <c r="J19" s="37"/>
      <c r="K19" s="477"/>
      <c r="L19" s="477"/>
      <c r="M19" s="477"/>
    </row>
    <row r="20" spans="1:13">
      <c r="A20" s="35"/>
      <c r="B20" s="806"/>
      <c r="C20" s="806"/>
      <c r="D20" s="807"/>
      <c r="E20" s="836"/>
      <c r="F20" s="808"/>
      <c r="G20" s="809"/>
      <c r="H20" s="835" t="s">
        <v>755</v>
      </c>
      <c r="I20" s="37"/>
      <c r="J20" s="37"/>
      <c r="K20" s="477"/>
      <c r="L20" s="477"/>
      <c r="M20" s="477"/>
    </row>
    <row r="21" spans="1:13">
      <c r="A21" s="432"/>
      <c r="B21" s="549"/>
      <c r="C21" s="39"/>
      <c r="D21" s="39"/>
      <c r="E21" s="40"/>
      <c r="F21" s="31"/>
      <c r="G21" s="476"/>
      <c r="H21" s="476"/>
      <c r="I21" s="477"/>
      <c r="J21" s="149"/>
      <c r="K21" s="477"/>
      <c r="L21" s="477"/>
      <c r="M21" s="477"/>
    </row>
    <row r="22" spans="1:13">
      <c r="A22" s="432"/>
      <c r="C22" s="45"/>
      <c r="D22" s="45"/>
      <c r="E22" s="45"/>
      <c r="F22" s="45"/>
      <c r="G22" s="476"/>
      <c r="H22" s="476"/>
      <c r="I22" s="477"/>
      <c r="J22" s="149"/>
      <c r="K22" s="477"/>
      <c r="L22" s="477"/>
      <c r="M22" s="477"/>
    </row>
    <row r="23" spans="1:13">
      <c r="A23" s="432"/>
      <c r="C23" s="45"/>
      <c r="D23" s="45"/>
      <c r="E23" s="45"/>
      <c r="F23" s="45"/>
      <c r="G23" s="476"/>
      <c r="H23" s="476"/>
      <c r="I23" s="477"/>
      <c r="J23" s="149"/>
      <c r="K23" s="477"/>
      <c r="L23" s="477"/>
      <c r="M23" s="477"/>
    </row>
    <row r="24" spans="1:13">
      <c r="A24" s="432"/>
      <c r="C24" s="151"/>
      <c r="D24" s="30"/>
      <c r="F24" s="30"/>
      <c r="G24" s="476"/>
      <c r="H24" s="501"/>
      <c r="I24" s="502"/>
      <c r="J24" s="503"/>
      <c r="K24" s="477"/>
      <c r="L24" s="477"/>
      <c r="M24" s="477"/>
    </row>
    <row r="25" spans="1:13">
      <c r="A25" s="504"/>
      <c r="G25" s="476"/>
      <c r="H25" s="47"/>
      <c r="I25" s="502"/>
      <c r="J25" s="432"/>
      <c r="K25" s="477"/>
      <c r="L25" s="477"/>
      <c r="M25" s="477"/>
    </row>
    <row r="26" spans="1:13">
      <c r="A26" s="432"/>
      <c r="G26" s="500"/>
      <c r="H26" s="47"/>
      <c r="I26" s="477"/>
      <c r="J26" s="477"/>
      <c r="K26" s="477"/>
      <c r="L26" s="477"/>
      <c r="M26" s="477"/>
    </row>
    <row r="27" spans="1:13">
      <c r="A27" s="434"/>
      <c r="G27" s="46"/>
      <c r="H27" s="432"/>
      <c r="I27" s="432"/>
      <c r="J27" s="432"/>
      <c r="K27" s="477"/>
      <c r="L27" s="477"/>
      <c r="M27" s="477"/>
    </row>
    <row r="28" spans="1:13">
      <c r="A28" s="477"/>
      <c r="B28" s="477"/>
      <c r="C28" s="477"/>
      <c r="D28" s="477"/>
      <c r="E28" s="477"/>
      <c r="F28" s="477"/>
      <c r="G28" s="477"/>
      <c r="H28" s="477"/>
      <c r="I28" s="477"/>
      <c r="J28" s="477"/>
      <c r="K28" s="477"/>
      <c r="L28" s="477"/>
      <c r="M28" s="477"/>
    </row>
    <row r="29" spans="1:13">
      <c r="A29" s="477"/>
      <c r="B29" s="477"/>
      <c r="C29" s="477"/>
      <c r="D29" s="477"/>
      <c r="E29" s="477"/>
      <c r="F29" s="477"/>
      <c r="G29" s="477"/>
      <c r="H29" s="477"/>
      <c r="I29" s="477"/>
      <c r="J29" s="477"/>
      <c r="K29" s="477"/>
      <c r="L29" s="477"/>
      <c r="M29" s="477"/>
    </row>
    <row r="30" spans="1:13">
      <c r="A30" s="477"/>
      <c r="B30" s="477"/>
      <c r="C30" s="477"/>
      <c r="D30" s="477"/>
      <c r="E30" s="477"/>
      <c r="F30" s="477"/>
      <c r="G30" s="477"/>
      <c r="H30" s="477"/>
      <c r="I30" s="477"/>
      <c r="J30" s="477"/>
      <c r="K30" s="477"/>
      <c r="L30" s="477"/>
      <c r="M30" s="477"/>
    </row>
    <row r="31" spans="1:13">
      <c r="A31" s="477"/>
      <c r="B31" s="477"/>
      <c r="C31" s="477"/>
      <c r="D31" s="477"/>
      <c r="E31" s="477"/>
      <c r="F31" s="477"/>
      <c r="G31" s="477"/>
      <c r="H31" s="477"/>
      <c r="I31" s="477"/>
      <c r="J31" s="477"/>
      <c r="K31" s="477"/>
      <c r="L31" s="477"/>
      <c r="M31" s="477"/>
    </row>
    <row r="32" spans="1:13">
      <c r="A32" s="477"/>
      <c r="B32" s="477"/>
      <c r="C32" s="477"/>
      <c r="D32" s="477"/>
      <c r="E32" s="477"/>
      <c r="F32" s="477"/>
      <c r="G32" s="477"/>
      <c r="H32" s="477"/>
      <c r="I32" s="477"/>
      <c r="J32" s="477"/>
      <c r="K32" s="477"/>
      <c r="L32" s="477"/>
      <c r="M32" s="477"/>
    </row>
    <row r="33" spans="1:13">
      <c r="A33" s="477"/>
      <c r="B33" s="477"/>
      <c r="C33" s="477"/>
      <c r="D33" s="477"/>
      <c r="E33" s="477"/>
      <c r="F33" s="477"/>
      <c r="G33" s="477"/>
      <c r="H33" s="477"/>
      <c r="I33" s="477"/>
      <c r="J33" s="477"/>
      <c r="K33" s="477"/>
      <c r="L33" s="477"/>
      <c r="M33" s="477"/>
    </row>
    <row r="34" spans="1:13">
      <c r="A34" s="477"/>
      <c r="B34" s="477"/>
      <c r="C34" s="477"/>
      <c r="D34" s="477"/>
      <c r="E34" s="477"/>
      <c r="F34" s="477"/>
      <c r="G34" s="477"/>
      <c r="H34" s="477"/>
    </row>
    <row r="35" spans="1:13" ht="12.75" customHeight="1">
      <c r="A35" s="477"/>
      <c r="B35" s="477"/>
      <c r="C35" s="477"/>
      <c r="D35" s="477"/>
      <c r="E35" s="477"/>
      <c r="F35" s="477"/>
      <c r="G35" s="477"/>
      <c r="H35" s="477"/>
    </row>
    <row r="36" spans="1:13">
      <c r="A36" s="477"/>
      <c r="B36" s="477"/>
      <c r="C36" s="477"/>
      <c r="D36" s="477"/>
      <c r="E36" s="477"/>
      <c r="F36" s="477"/>
      <c r="G36" s="477"/>
      <c r="H36" s="477"/>
    </row>
    <row r="37" spans="1:13">
      <c r="A37" s="477"/>
      <c r="B37" s="477"/>
      <c r="C37" s="477"/>
      <c r="D37" s="477"/>
      <c r="E37" s="477"/>
      <c r="F37" s="477"/>
      <c r="G37" s="477"/>
      <c r="H37" s="477"/>
    </row>
    <row r="38" spans="1:13">
      <c r="A38" s="477"/>
      <c r="B38" s="477"/>
      <c r="C38" s="477"/>
      <c r="D38" s="477"/>
      <c r="E38" s="477"/>
      <c r="F38" s="477"/>
      <c r="G38" s="477"/>
      <c r="H38" s="477"/>
    </row>
    <row r="39" spans="1:13">
      <c r="A39" s="477"/>
      <c r="B39" s="477"/>
      <c r="C39" s="477"/>
      <c r="D39" s="477"/>
      <c r="E39" s="477"/>
      <c r="F39" s="477"/>
      <c r="G39" s="477"/>
      <c r="H39" s="477"/>
    </row>
    <row r="40" spans="1:13">
      <c r="A40" s="477"/>
      <c r="B40" s="477"/>
      <c r="C40" s="477"/>
      <c r="D40" s="477"/>
      <c r="E40" s="477"/>
      <c r="F40" s="477"/>
      <c r="G40" s="477"/>
      <c r="H40" s="477"/>
    </row>
    <row r="41" spans="1:13">
      <c r="A41" s="477"/>
      <c r="B41" s="477"/>
      <c r="C41" s="477"/>
      <c r="D41" s="477"/>
      <c r="E41" s="477"/>
      <c r="F41" s="477"/>
      <c r="G41" s="477"/>
      <c r="H41" s="477"/>
    </row>
    <row r="42" spans="1:13">
      <c r="A42" s="477"/>
      <c r="B42" s="477"/>
      <c r="C42" s="477"/>
      <c r="D42" s="477"/>
      <c r="E42" s="477"/>
      <c r="F42" s="477"/>
      <c r="G42" s="477"/>
      <c r="H42" s="477"/>
    </row>
    <row r="43" spans="1:13">
      <c r="A43" s="477"/>
      <c r="B43" s="477"/>
      <c r="C43" s="477"/>
      <c r="D43" s="477"/>
      <c r="E43" s="477"/>
      <c r="F43" s="477"/>
      <c r="G43" s="477"/>
      <c r="H43" s="477"/>
    </row>
    <row r="44" spans="1:13">
      <c r="A44" s="477"/>
      <c r="B44" s="477"/>
      <c r="C44" s="477"/>
      <c r="D44" s="477"/>
      <c r="E44" s="477"/>
      <c r="F44" s="477"/>
      <c r="G44" s="477"/>
      <c r="H44" s="477"/>
    </row>
    <row r="45" spans="1:13">
      <c r="A45" s="477"/>
      <c r="B45" s="477"/>
      <c r="C45" s="477"/>
      <c r="D45" s="477"/>
      <c r="E45" s="477"/>
      <c r="F45" s="477"/>
      <c r="G45" s="477"/>
      <c r="H45" s="477"/>
    </row>
    <row r="46" spans="1:13">
      <c r="A46" s="477"/>
      <c r="B46" s="477"/>
      <c r="C46" s="477"/>
      <c r="D46" s="477"/>
      <c r="E46" s="477"/>
      <c r="F46" s="477"/>
      <c r="G46" s="477"/>
      <c r="H46" s="477"/>
    </row>
    <row r="47" spans="1:13">
      <c r="A47" s="477"/>
      <c r="B47" s="477"/>
      <c r="C47" s="477"/>
      <c r="D47" s="477"/>
      <c r="E47" s="477"/>
      <c r="F47" s="477"/>
      <c r="G47" s="477"/>
      <c r="H47" s="477"/>
    </row>
    <row r="48" spans="1:13">
      <c r="A48" s="477"/>
      <c r="B48" s="477"/>
      <c r="C48" s="477"/>
      <c r="D48" s="477"/>
      <c r="E48" s="477"/>
      <c r="F48" s="477"/>
      <c r="G48" s="477"/>
      <c r="H48" s="477"/>
    </row>
    <row r="49" spans="1:13">
      <c r="A49" s="477"/>
      <c r="B49" s="477"/>
      <c r="C49" s="477"/>
      <c r="D49" s="477"/>
      <c r="E49" s="477"/>
      <c r="F49" s="477"/>
      <c r="G49" s="477"/>
      <c r="H49" s="477"/>
    </row>
    <row r="50" spans="1:13">
      <c r="A50" s="477"/>
      <c r="B50" s="477"/>
      <c r="C50" s="477"/>
      <c r="D50" s="477"/>
      <c r="E50" s="477"/>
      <c r="F50" s="477"/>
      <c r="G50" s="477"/>
      <c r="H50" s="477"/>
    </row>
    <row r="51" spans="1:13">
      <c r="A51" s="477"/>
      <c r="B51" s="477"/>
      <c r="C51" s="477"/>
      <c r="D51" s="477"/>
      <c r="E51" s="477"/>
      <c r="F51" s="477"/>
      <c r="G51" s="477"/>
      <c r="H51" s="477"/>
    </row>
    <row r="52" spans="1:13">
      <c r="A52" s="477"/>
      <c r="B52" s="477"/>
      <c r="C52" s="477"/>
      <c r="D52" s="477"/>
      <c r="E52" s="477"/>
      <c r="F52" s="477"/>
      <c r="G52" s="477"/>
      <c r="H52" s="477"/>
    </row>
    <row r="53" spans="1:13">
      <c r="A53" s="477"/>
      <c r="B53" s="477"/>
      <c r="C53" s="477"/>
      <c r="D53" s="477"/>
      <c r="E53" s="477"/>
      <c r="F53" s="477"/>
      <c r="G53" s="477"/>
      <c r="H53" s="477"/>
    </row>
    <row r="54" spans="1:13">
      <c r="A54" s="477"/>
      <c r="B54" s="477"/>
      <c r="C54" s="477"/>
      <c r="D54" s="477"/>
      <c r="E54" s="477"/>
      <c r="F54" s="477"/>
      <c r="G54" s="477"/>
      <c r="H54" s="477"/>
    </row>
    <row r="55" spans="1:13">
      <c r="A55" s="477"/>
      <c r="B55" s="477"/>
      <c r="C55" s="477"/>
      <c r="D55" s="477"/>
      <c r="E55" s="477"/>
      <c r="F55" s="477"/>
      <c r="G55" s="477"/>
      <c r="H55" s="477"/>
    </row>
    <row r="56" spans="1:13">
      <c r="A56" s="477"/>
      <c r="B56" s="477"/>
      <c r="C56" s="477"/>
      <c r="D56" s="477"/>
      <c r="E56" s="477"/>
      <c r="F56" s="477"/>
      <c r="G56" s="477"/>
      <c r="H56" s="477"/>
    </row>
    <row r="57" spans="1:13">
      <c r="A57" s="477"/>
      <c r="B57" s="477"/>
      <c r="C57" s="477"/>
      <c r="D57" s="477"/>
      <c r="E57" s="477"/>
      <c r="F57" s="477"/>
      <c r="G57" s="477"/>
      <c r="H57" s="477"/>
    </row>
    <row r="58" spans="1:13">
      <c r="A58" s="477"/>
      <c r="B58" s="477"/>
      <c r="C58" s="477"/>
      <c r="D58" s="477"/>
      <c r="E58" s="477"/>
      <c r="F58" s="477"/>
      <c r="G58" s="477"/>
      <c r="H58" s="477"/>
    </row>
    <row r="59" spans="1:13">
      <c r="A59" s="477"/>
      <c r="B59" s="477"/>
      <c r="C59" s="477"/>
      <c r="D59" s="477"/>
      <c r="E59" s="477"/>
      <c r="F59" s="477"/>
      <c r="G59" s="477"/>
      <c r="H59" s="477"/>
      <c r="I59" s="477"/>
      <c r="J59" s="477"/>
      <c r="K59" s="477"/>
      <c r="L59" s="477"/>
      <c r="M59" s="477"/>
    </row>
  </sheetData>
  <mergeCells count="2">
    <mergeCell ref="A1:C1"/>
    <mergeCell ref="B13:F13"/>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A7" workbookViewId="0">
      <selection activeCell="G7" sqref="G7"/>
    </sheetView>
  </sheetViews>
  <sheetFormatPr defaultColWidth="9.109375" defaultRowHeight="13.2"/>
  <cols>
    <col min="1" max="1" width="3.5546875" customWidth="1"/>
    <col min="2" max="2" width="51.6640625" customWidth="1"/>
    <col min="3" max="3" width="6.109375" customWidth="1"/>
    <col min="5" max="5" width="10.6640625" bestFit="1" customWidth="1"/>
    <col min="6" max="6" width="12.109375" bestFit="1" customWidth="1"/>
    <col min="7" max="7" width="5.109375" customWidth="1"/>
    <col min="8" max="8" width="12.109375" bestFit="1" customWidth="1"/>
    <col min="10" max="10" width="9" customWidth="1"/>
    <col min="13" max="13" width="12.33203125" customWidth="1"/>
  </cols>
  <sheetData>
    <row r="1" spans="1:10">
      <c r="A1" s="124"/>
      <c r="B1" s="35" t="s">
        <v>396</v>
      </c>
      <c r="F1" s="30"/>
      <c r="H1" s="126"/>
      <c r="I1" s="35" t="s">
        <v>746</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265</v>
      </c>
      <c r="H6" s="132"/>
      <c r="I6" s="132"/>
      <c r="J6" s="132"/>
    </row>
    <row r="7" spans="1:10" ht="15.6">
      <c r="A7" s="124"/>
      <c r="B7" s="130"/>
      <c r="C7" s="131"/>
      <c r="D7" s="132"/>
      <c r="E7" s="132"/>
      <c r="G7" s="309" t="s">
        <v>393</v>
      </c>
      <c r="H7" s="132"/>
      <c r="I7" s="132"/>
      <c r="J7" s="132"/>
    </row>
    <row r="8" spans="1:10" ht="15.6">
      <c r="A8" s="124"/>
      <c r="B8" s="130"/>
      <c r="C8" s="131"/>
      <c r="D8" s="132"/>
      <c r="E8" s="132"/>
      <c r="G8" s="309"/>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26.4">
      <c r="A13" s="217" t="s">
        <v>399</v>
      </c>
      <c r="B13" s="218" t="s">
        <v>429</v>
      </c>
      <c r="C13" s="219" t="s">
        <v>418</v>
      </c>
      <c r="D13" s="219" t="s">
        <v>419</v>
      </c>
      <c r="E13" s="219" t="s">
        <v>420</v>
      </c>
      <c r="F13" s="220" t="s">
        <v>421</v>
      </c>
      <c r="G13" s="234" t="s">
        <v>47</v>
      </c>
      <c r="H13" s="220" t="s">
        <v>423</v>
      </c>
      <c r="I13" s="169" t="s">
        <v>437</v>
      </c>
      <c r="J13" s="221" t="s">
        <v>439</v>
      </c>
    </row>
    <row r="14" spans="1:10" ht="28.8">
      <c r="A14" s="250">
        <v>1</v>
      </c>
      <c r="B14" s="380" t="s">
        <v>560</v>
      </c>
      <c r="C14" s="245" t="s">
        <v>410</v>
      </c>
      <c r="D14" s="468">
        <v>6</v>
      </c>
      <c r="E14" s="245"/>
      <c r="F14" s="376">
        <f>D14*E14</f>
        <v>0</v>
      </c>
      <c r="G14" s="343"/>
      <c r="H14" s="376">
        <f>F14*1.08</f>
        <v>0</v>
      </c>
      <c r="I14" s="323"/>
      <c r="J14" s="250"/>
    </row>
    <row r="15" spans="1:10" ht="46.5" customHeight="1">
      <c r="A15" s="250">
        <v>2</v>
      </c>
      <c r="B15" s="380" t="s">
        <v>531</v>
      </c>
      <c r="C15" s="245" t="s">
        <v>410</v>
      </c>
      <c r="D15" s="468">
        <v>6</v>
      </c>
      <c r="E15" s="245"/>
      <c r="F15" s="376">
        <f>D15*E15</f>
        <v>0</v>
      </c>
      <c r="G15" s="343"/>
      <c r="H15" s="376">
        <f>F15*1.08</f>
        <v>0</v>
      </c>
      <c r="I15" s="323"/>
      <c r="J15" s="250"/>
    </row>
    <row r="16" spans="1:10" ht="14.4">
      <c r="A16" s="1107" t="s">
        <v>415</v>
      </c>
      <c r="B16" s="1107"/>
      <c r="C16" s="1107"/>
      <c r="D16" s="1107"/>
      <c r="E16" s="250"/>
      <c r="F16" s="378">
        <f>SUM(F14:F15)</f>
        <v>0</v>
      </c>
      <c r="G16" s="250"/>
      <c r="H16" s="378">
        <f>SUM(H14:H15)</f>
        <v>0</v>
      </c>
      <c r="I16" s="250"/>
      <c r="J16" s="250"/>
    </row>
    <row r="17" spans="1:10" ht="13.8">
      <c r="A17" s="241" t="s">
        <v>454</v>
      </c>
      <c r="B17" s="28"/>
      <c r="C17" s="29"/>
      <c r="D17" s="123"/>
      <c r="F17" s="123"/>
      <c r="G17" s="123"/>
      <c r="H17" s="123"/>
      <c r="I17" s="123"/>
      <c r="J17" s="123"/>
    </row>
    <row r="18" spans="1:10" ht="13.8">
      <c r="A18" s="346"/>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A23" s="30"/>
      <c r="B23" s="44"/>
      <c r="C23" s="39"/>
      <c r="D23" s="39"/>
      <c r="E23" s="40"/>
      <c r="F23" s="31"/>
      <c r="G23" s="42"/>
      <c r="H23" s="43"/>
      <c r="I23" s="80"/>
      <c r="J23" s="150"/>
    </row>
    <row r="24" spans="1:10">
      <c r="A24" s="32"/>
      <c r="C24" s="45"/>
      <c r="D24" s="45"/>
      <c r="E24" s="45"/>
      <c r="F24" s="45"/>
      <c r="G24" s="46"/>
      <c r="H24" s="47"/>
      <c r="I24" s="80"/>
      <c r="J24" s="30"/>
    </row>
    <row r="25" spans="1:10">
      <c r="A25" s="30"/>
      <c r="C25" s="45"/>
      <c r="D25" s="45"/>
      <c r="E25" s="45"/>
      <c r="F25" s="45"/>
      <c r="G25" s="46"/>
      <c r="H25" s="47"/>
    </row>
    <row r="26" spans="1:10">
      <c r="A26" s="31"/>
      <c r="C26" s="151"/>
      <c r="D26" s="30"/>
      <c r="F26" s="30"/>
      <c r="G26" s="31"/>
      <c r="H26" s="30"/>
      <c r="I26" s="30"/>
      <c r="J26"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opLeftCell="A10" workbookViewId="0">
      <selection activeCell="G7" sqref="G7"/>
    </sheetView>
  </sheetViews>
  <sheetFormatPr defaultColWidth="9.109375" defaultRowHeight="13.2"/>
  <cols>
    <col min="1" max="1" width="3.5546875" customWidth="1"/>
    <col min="2" max="2" width="51.6640625" customWidth="1"/>
    <col min="3" max="3" width="6.109375" customWidth="1"/>
    <col min="5" max="5" width="9.44140625" bestFit="1" customWidth="1"/>
    <col min="6" max="6" width="11" bestFit="1" customWidth="1"/>
    <col min="7" max="7" width="4.109375" customWidth="1"/>
    <col min="8" max="8" width="11" bestFit="1" customWidth="1"/>
    <col min="10" max="10" width="8.109375" customWidth="1"/>
    <col min="13" max="13" width="12.6640625" customWidth="1"/>
  </cols>
  <sheetData>
    <row r="1" spans="1:10">
      <c r="A1" s="124"/>
      <c r="B1" s="35" t="s">
        <v>396</v>
      </c>
      <c r="F1" s="30"/>
      <c r="H1" s="126"/>
      <c r="I1" s="35" t="s">
        <v>747</v>
      </c>
    </row>
    <row r="2" spans="1:10">
      <c r="A2" s="124"/>
      <c r="B2" s="30"/>
      <c r="D2" s="119"/>
      <c r="F2" s="30"/>
      <c r="H2" s="126"/>
    </row>
    <row r="3" spans="1:10">
      <c r="A3" s="124"/>
      <c r="B3" s="130"/>
      <c r="C3" s="131" t="s">
        <v>440</v>
      </c>
      <c r="D3" s="132"/>
      <c r="E3" s="132"/>
      <c r="H3" s="132"/>
      <c r="I3" s="132"/>
      <c r="J3" s="132"/>
    </row>
    <row r="4" spans="1:10">
      <c r="A4" s="124"/>
      <c r="B4" s="130"/>
      <c r="C4" s="131"/>
      <c r="D4" s="132"/>
      <c r="E4" s="132"/>
      <c r="H4" s="132"/>
      <c r="I4" s="132"/>
      <c r="J4" s="132"/>
    </row>
    <row r="5" spans="1:10" ht="14.4">
      <c r="A5" s="124"/>
      <c r="B5" s="130"/>
      <c r="C5" s="131"/>
      <c r="D5" s="132"/>
      <c r="E5" s="132"/>
      <c r="G5" s="240" t="s">
        <v>266</v>
      </c>
      <c r="H5" s="132"/>
      <c r="I5" s="132"/>
      <c r="J5" s="132"/>
    </row>
    <row r="6" spans="1:10" ht="15.6">
      <c r="A6" s="124"/>
      <c r="B6" s="130"/>
      <c r="C6" s="131"/>
      <c r="D6" s="132"/>
      <c r="E6" s="132"/>
      <c r="G6" s="309" t="s">
        <v>272</v>
      </c>
      <c r="H6" s="132"/>
      <c r="I6" s="132"/>
      <c r="J6" s="132"/>
    </row>
    <row r="7" spans="1:10" ht="15.6">
      <c r="A7" s="124"/>
      <c r="B7" s="130"/>
      <c r="C7" s="131"/>
      <c r="D7" s="132"/>
      <c r="E7" s="132"/>
      <c r="G7" s="309" t="s">
        <v>273</v>
      </c>
      <c r="H7" s="132"/>
      <c r="I7" s="132"/>
      <c r="J7" s="132"/>
    </row>
    <row r="8" spans="1:10" ht="14.4">
      <c r="A8" s="124"/>
      <c r="B8" s="28" t="s">
        <v>432</v>
      </c>
      <c r="C8" s="131"/>
      <c r="G8" s="344"/>
    </row>
    <row r="9" spans="1:10">
      <c r="A9" s="124"/>
      <c r="B9" s="107" t="s">
        <v>417</v>
      </c>
      <c r="C9" s="136"/>
      <c r="G9" s="126"/>
      <c r="H9" s="139"/>
      <c r="I9" s="122"/>
      <c r="J9" s="139"/>
    </row>
    <row r="10" spans="1:10">
      <c r="A10" s="124"/>
      <c r="B10" s="108" t="s">
        <v>413</v>
      </c>
      <c r="C10" s="29"/>
    </row>
    <row r="11" spans="1:10" ht="15.6">
      <c r="A11" s="142"/>
      <c r="B11" s="143"/>
      <c r="C11" s="123"/>
      <c r="D11" s="123"/>
      <c r="E11" s="144"/>
      <c r="F11" s="145"/>
      <c r="G11" s="146"/>
      <c r="H11" s="147"/>
      <c r="I11" s="147"/>
      <c r="J11" s="146"/>
    </row>
    <row r="12" spans="1:10" ht="26.4">
      <c r="A12" s="217" t="s">
        <v>399</v>
      </c>
      <c r="B12" s="218" t="s">
        <v>429</v>
      </c>
      <c r="C12" s="219" t="s">
        <v>418</v>
      </c>
      <c r="D12" s="219" t="s">
        <v>419</v>
      </c>
      <c r="E12" s="219" t="s">
        <v>420</v>
      </c>
      <c r="F12" s="220" t="s">
        <v>421</v>
      </c>
      <c r="G12" s="234" t="s">
        <v>47</v>
      </c>
      <c r="H12" s="220" t="s">
        <v>423</v>
      </c>
      <c r="I12" s="169" t="s">
        <v>437</v>
      </c>
      <c r="J12" s="221" t="s">
        <v>439</v>
      </c>
    </row>
    <row r="13" spans="1:10" ht="14.4">
      <c r="A13" s="250">
        <v>1</v>
      </c>
      <c r="B13" s="380" t="s">
        <v>267</v>
      </c>
      <c r="C13" s="245" t="s">
        <v>410</v>
      </c>
      <c r="D13" s="468">
        <v>500</v>
      </c>
      <c r="E13" s="245"/>
      <c r="F13" s="376">
        <f>D13*E13</f>
        <v>0</v>
      </c>
      <c r="G13" s="343"/>
      <c r="H13" s="376">
        <f>F13*1.08</f>
        <v>0</v>
      </c>
      <c r="I13" s="248"/>
      <c r="J13" s="249"/>
    </row>
    <row r="14" spans="1:10" ht="14.4">
      <c r="A14" s="707">
        <v>2</v>
      </c>
      <c r="B14" s="380" t="s">
        <v>268</v>
      </c>
      <c r="C14" s="245" t="s">
        <v>410</v>
      </c>
      <c r="D14" s="468">
        <v>100</v>
      </c>
      <c r="E14" s="245"/>
      <c r="F14" s="376">
        <f t="shared" ref="F14:F18" si="0">D14*E14</f>
        <v>0</v>
      </c>
      <c r="G14" s="343"/>
      <c r="H14" s="376">
        <f t="shared" ref="H14:H18" si="1">F14*1.08</f>
        <v>0</v>
      </c>
      <c r="I14" s="248"/>
      <c r="J14" s="249"/>
    </row>
    <row r="15" spans="1:10" ht="28.8">
      <c r="A15" s="707">
        <v>3</v>
      </c>
      <c r="B15" s="380" t="s">
        <v>269</v>
      </c>
      <c r="C15" s="245" t="s">
        <v>410</v>
      </c>
      <c r="D15" s="468">
        <v>100</v>
      </c>
      <c r="E15" s="245"/>
      <c r="F15" s="376">
        <f t="shared" si="0"/>
        <v>0</v>
      </c>
      <c r="G15" s="343"/>
      <c r="H15" s="376">
        <f t="shared" si="1"/>
        <v>0</v>
      </c>
      <c r="I15" s="248"/>
      <c r="J15" s="249"/>
    </row>
    <row r="16" spans="1:10" ht="28.8">
      <c r="A16" s="707">
        <v>4</v>
      </c>
      <c r="B16" s="380" t="s">
        <v>270</v>
      </c>
      <c r="C16" s="245" t="s">
        <v>410</v>
      </c>
      <c r="D16" s="468">
        <v>300</v>
      </c>
      <c r="E16" s="245"/>
      <c r="F16" s="376">
        <f t="shared" si="0"/>
        <v>0</v>
      </c>
      <c r="G16" s="343"/>
      <c r="H16" s="376">
        <f t="shared" si="1"/>
        <v>0</v>
      </c>
      <c r="I16" s="323"/>
      <c r="J16" s="250"/>
    </row>
    <row r="17" spans="1:10" ht="14.4">
      <c r="A17" s="707">
        <v>5</v>
      </c>
      <c r="B17" s="380" t="s">
        <v>271</v>
      </c>
      <c r="C17" s="245" t="s">
        <v>410</v>
      </c>
      <c r="D17" s="468">
        <v>400</v>
      </c>
      <c r="E17" s="245"/>
      <c r="F17" s="376">
        <f t="shared" si="0"/>
        <v>0</v>
      </c>
      <c r="G17" s="343"/>
      <c r="H17" s="376">
        <f t="shared" si="1"/>
        <v>0</v>
      </c>
      <c r="I17" s="323"/>
      <c r="J17" s="250"/>
    </row>
    <row r="18" spans="1:10" ht="72">
      <c r="A18" s="707">
        <v>6</v>
      </c>
      <c r="B18" s="380" t="s">
        <v>561</v>
      </c>
      <c r="C18" s="245" t="s">
        <v>410</v>
      </c>
      <c r="D18" s="468">
        <v>3800</v>
      </c>
      <c r="E18" s="245"/>
      <c r="F18" s="668">
        <f t="shared" si="0"/>
        <v>0</v>
      </c>
      <c r="G18" s="343"/>
      <c r="H18" s="668">
        <f t="shared" si="1"/>
        <v>0</v>
      </c>
      <c r="I18" s="323"/>
      <c r="J18" s="250"/>
    </row>
    <row r="19" spans="1:10" ht="14.4">
      <c r="A19" s="1112" t="s">
        <v>415</v>
      </c>
      <c r="B19" s="1123"/>
      <c r="C19" s="1123"/>
      <c r="D19" s="1124"/>
      <c r="E19" s="250"/>
      <c r="F19" s="657">
        <f>SUM(F13:F18)</f>
        <v>0</v>
      </c>
      <c r="G19" s="250"/>
      <c r="H19" s="657">
        <f>SUM(H13:H18)</f>
        <v>0</v>
      </c>
      <c r="I19" s="250"/>
      <c r="J19" s="250"/>
    </row>
    <row r="20" spans="1:10" ht="13.8">
      <c r="A20" s="738" t="s">
        <v>6</v>
      </c>
      <c r="B20" s="28"/>
      <c r="C20" s="29"/>
      <c r="D20" s="123"/>
      <c r="F20" s="123"/>
      <c r="G20" s="123"/>
      <c r="H20" s="123"/>
      <c r="I20" s="123"/>
      <c r="J20" s="123"/>
    </row>
    <row r="21" spans="1:10" ht="13.8">
      <c r="A21" s="346"/>
      <c r="B21" s="29"/>
      <c r="C21" s="30"/>
      <c r="D21" s="30"/>
      <c r="E21" s="31"/>
      <c r="F21" s="34"/>
      <c r="G21" s="35"/>
      <c r="H21" s="35"/>
      <c r="J21" s="123"/>
    </row>
    <row r="22" spans="1:10">
      <c r="A22" s="30"/>
      <c r="B22" s="29"/>
      <c r="C22" s="30"/>
      <c r="D22" s="30"/>
      <c r="E22" s="31"/>
      <c r="F22" s="34"/>
      <c r="G22" s="35"/>
      <c r="H22" s="35"/>
      <c r="J22" s="123"/>
    </row>
    <row r="23" spans="1:10">
      <c r="A23" s="30"/>
      <c r="B23" s="29"/>
      <c r="C23" s="30"/>
      <c r="D23" s="30"/>
      <c r="E23" s="31"/>
      <c r="F23" s="34"/>
      <c r="G23" s="35"/>
      <c r="H23" s="35"/>
      <c r="J23" s="123"/>
    </row>
    <row r="24" spans="1:10">
      <c r="I24" s="37"/>
      <c r="J24" s="37"/>
    </row>
    <row r="25" spans="1:10">
      <c r="A25" s="31" t="s">
        <v>753</v>
      </c>
      <c r="B25" s="122"/>
      <c r="C25" s="122"/>
      <c r="D25" s="31"/>
      <c r="E25" s="805"/>
      <c r="F25" s="35"/>
      <c r="G25" s="35"/>
      <c r="H25" s="835" t="s">
        <v>754</v>
      </c>
      <c r="I25" s="37"/>
      <c r="J25" s="37"/>
    </row>
    <row r="26" spans="1:10">
      <c r="A26" s="35"/>
      <c r="B26" s="806"/>
      <c r="C26" s="806"/>
      <c r="D26" s="807"/>
      <c r="E26" s="836"/>
      <c r="F26" s="808"/>
      <c r="G26" s="809"/>
      <c r="H26" s="835" t="s">
        <v>755</v>
      </c>
      <c r="I26" s="37"/>
      <c r="J26" s="37"/>
    </row>
    <row r="27" spans="1:10">
      <c r="A27" s="32"/>
      <c r="C27" s="45"/>
      <c r="D27" s="45"/>
      <c r="E27" s="45"/>
      <c r="F27" s="45"/>
      <c r="G27" s="46"/>
      <c r="H27" s="47"/>
      <c r="I27" s="80"/>
      <c r="J27" s="30"/>
    </row>
    <row r="28" spans="1:10">
      <c r="A28" s="30"/>
      <c r="C28" s="45"/>
      <c r="D28" s="45"/>
      <c r="E28" s="45"/>
      <c r="F28" s="45"/>
      <c r="G28" s="46"/>
      <c r="H28" s="47"/>
    </row>
    <row r="29" spans="1:10">
      <c r="A29" s="31"/>
      <c r="C29" s="151"/>
      <c r="D29" s="30"/>
      <c r="F29" s="30"/>
      <c r="G29" s="31"/>
      <c r="H29" s="30"/>
      <c r="I29" s="30"/>
      <c r="J29" s="30"/>
    </row>
  </sheetData>
  <mergeCells count="1">
    <mergeCell ref="A19:D19"/>
  </mergeCells>
  <phoneticPr fontId="25" type="noConversion"/>
  <pageMargins left="0.70866141732283472" right="0.70866141732283472" top="0.74803149606299213" bottom="0.74803149606299213" header="0.31496062992125984" footer="0.31496062992125984"/>
  <pageSetup paperSize="9" scale="86" fitToHeight="0"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A13" workbookViewId="0">
      <selection activeCell="G7" sqref="G7"/>
    </sheetView>
  </sheetViews>
  <sheetFormatPr defaultColWidth="9.109375" defaultRowHeight="13.2"/>
  <cols>
    <col min="1" max="1" width="3.5546875" customWidth="1"/>
    <col min="2" max="2" width="51.6640625" customWidth="1"/>
    <col min="3" max="3" width="6.109375" customWidth="1"/>
    <col min="5" max="5" width="9.44140625" bestFit="1" customWidth="1"/>
    <col min="6" max="6" width="12.5546875" bestFit="1" customWidth="1"/>
    <col min="7" max="7" width="5.109375" customWidth="1"/>
    <col min="8" max="8" width="12.5546875" bestFit="1" customWidth="1"/>
    <col min="10" max="10" width="8.44140625" customWidth="1"/>
    <col min="13" max="13" width="15.109375" customWidth="1"/>
  </cols>
  <sheetData>
    <row r="1" spans="1:13">
      <c r="A1" s="124"/>
      <c r="B1" s="35" t="s">
        <v>396</v>
      </c>
      <c r="F1" s="30"/>
      <c r="H1" s="126"/>
      <c r="I1" s="35" t="s">
        <v>748</v>
      </c>
    </row>
    <row r="2" spans="1:13">
      <c r="A2" s="124"/>
      <c r="B2" s="30"/>
      <c r="D2" s="119"/>
      <c r="F2" s="30"/>
      <c r="H2" s="126"/>
    </row>
    <row r="3" spans="1:13">
      <c r="A3" s="124"/>
      <c r="B3" s="129"/>
    </row>
    <row r="4" spans="1:13">
      <c r="A4" s="124"/>
      <c r="B4" s="130"/>
      <c r="C4" s="131" t="s">
        <v>440</v>
      </c>
      <c r="D4" s="132"/>
      <c r="E4" s="132"/>
      <c r="H4" s="132"/>
      <c r="I4" s="132"/>
      <c r="J4" s="132"/>
    </row>
    <row r="5" spans="1:13">
      <c r="A5" s="124"/>
      <c r="B5" s="130"/>
      <c r="C5" s="131"/>
      <c r="D5" s="132"/>
      <c r="E5" s="132"/>
      <c r="H5" s="132"/>
      <c r="I5" s="132"/>
      <c r="J5" s="132"/>
    </row>
    <row r="6" spans="1:13" ht="14.4">
      <c r="A6" s="124"/>
      <c r="B6" s="130"/>
      <c r="C6" s="131"/>
      <c r="D6" s="132"/>
      <c r="E6" s="132"/>
      <c r="G6" s="240" t="s">
        <v>274</v>
      </c>
      <c r="H6" s="132"/>
      <c r="I6" s="132"/>
      <c r="J6" s="132"/>
    </row>
    <row r="7" spans="1:13" ht="15.6">
      <c r="A7" s="124"/>
      <c r="B7" s="130"/>
      <c r="C7" s="131"/>
      <c r="D7" s="132"/>
      <c r="E7" s="132"/>
      <c r="G7" s="309" t="s">
        <v>354</v>
      </c>
      <c r="H7" s="132"/>
      <c r="I7" s="132"/>
      <c r="J7" s="132"/>
    </row>
    <row r="8" spans="1:13" ht="15.6">
      <c r="A8" s="124"/>
      <c r="B8" s="130"/>
      <c r="C8" s="131"/>
      <c r="D8" s="132"/>
      <c r="E8" s="132"/>
      <c r="G8" s="309"/>
      <c r="H8" s="132"/>
      <c r="I8" s="132"/>
      <c r="J8" s="132"/>
    </row>
    <row r="9" spans="1:13" ht="14.4">
      <c r="A9" s="124"/>
      <c r="B9" s="28" t="s">
        <v>432</v>
      </c>
      <c r="C9" s="131"/>
      <c r="G9" s="344"/>
    </row>
    <row r="10" spans="1:13">
      <c r="A10" s="124"/>
      <c r="B10" s="107" t="s">
        <v>417</v>
      </c>
      <c r="C10" s="136"/>
      <c r="G10" s="126"/>
      <c r="H10" s="139"/>
      <c r="I10" s="122"/>
      <c r="J10" s="139"/>
    </row>
    <row r="11" spans="1:13">
      <c r="A11" s="124"/>
      <c r="B11" s="108" t="s">
        <v>413</v>
      </c>
      <c r="C11" s="29"/>
    </row>
    <row r="12" spans="1:13" ht="15.6">
      <c r="A12" s="142"/>
      <c r="B12" s="143"/>
      <c r="C12" s="123"/>
      <c r="D12" s="123"/>
      <c r="E12" s="144"/>
      <c r="F12" s="145"/>
      <c r="G12" s="146"/>
      <c r="H12" s="147"/>
      <c r="I12" s="147"/>
      <c r="J12" s="146"/>
    </row>
    <row r="13" spans="1:13" ht="26.4">
      <c r="A13" s="217" t="s">
        <v>399</v>
      </c>
      <c r="B13" s="218" t="s">
        <v>429</v>
      </c>
      <c r="C13" s="219" t="s">
        <v>418</v>
      </c>
      <c r="D13" s="219" t="s">
        <v>419</v>
      </c>
      <c r="E13" s="219" t="s">
        <v>420</v>
      </c>
      <c r="F13" s="220" t="s">
        <v>421</v>
      </c>
      <c r="G13" s="234" t="s">
        <v>47</v>
      </c>
      <c r="H13" s="220" t="s">
        <v>423</v>
      </c>
      <c r="I13" s="169" t="s">
        <v>437</v>
      </c>
      <c r="J13" s="221" t="s">
        <v>439</v>
      </c>
    </row>
    <row r="14" spans="1:13" ht="18" customHeight="1">
      <c r="A14" s="250">
        <v>1</v>
      </c>
      <c r="B14" s="380" t="s">
        <v>275</v>
      </c>
      <c r="C14" s="245" t="s">
        <v>410</v>
      </c>
      <c r="D14" s="468">
        <v>50</v>
      </c>
      <c r="E14" s="245"/>
      <c r="F14" s="376">
        <f>D14*E14</f>
        <v>0</v>
      </c>
      <c r="G14" s="343"/>
      <c r="H14" s="376">
        <f>F14*1.08</f>
        <v>0</v>
      </c>
      <c r="I14" s="248"/>
      <c r="J14" s="249"/>
    </row>
    <row r="15" spans="1:13" ht="16.5" customHeight="1">
      <c r="A15" s="1107" t="s">
        <v>415</v>
      </c>
      <c r="B15" s="1107"/>
      <c r="C15" s="1107"/>
      <c r="D15" s="1107"/>
      <c r="E15" s="250"/>
      <c r="F15" s="665">
        <f>SUM(F14)</f>
        <v>0</v>
      </c>
      <c r="G15" s="250"/>
      <c r="H15" s="665">
        <f>SUM(H14)</f>
        <v>0</v>
      </c>
      <c r="I15" s="250"/>
      <c r="J15" s="250"/>
      <c r="K15" s="331"/>
      <c r="L15" s="331"/>
      <c r="M15" s="331"/>
    </row>
    <row r="16" spans="1:13" ht="15" customHeight="1">
      <c r="A16" s="241" t="s">
        <v>455</v>
      </c>
      <c r="B16" s="28"/>
      <c r="C16" s="29"/>
      <c r="D16" s="123"/>
      <c r="F16" s="123"/>
      <c r="G16" s="123"/>
      <c r="H16" s="123"/>
      <c r="I16" s="123"/>
      <c r="J16" s="123"/>
    </row>
    <row r="17" spans="1:10" ht="13.8">
      <c r="A17" s="346"/>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scale="80" fitToHeight="0"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opLeftCell="A10" workbookViewId="0">
      <selection activeCell="B28" sqref="B28"/>
    </sheetView>
  </sheetViews>
  <sheetFormatPr defaultColWidth="9.109375" defaultRowHeight="13.2"/>
  <cols>
    <col min="1" max="1" width="3.5546875" customWidth="1"/>
    <col min="2" max="2" width="51.6640625" customWidth="1"/>
    <col min="3" max="3" width="6.109375" customWidth="1"/>
    <col min="5" max="5" width="10.6640625" bestFit="1" customWidth="1"/>
    <col min="6" max="6" width="11" bestFit="1" customWidth="1"/>
    <col min="7" max="7" width="5.109375" customWidth="1"/>
    <col min="8" max="8" width="11" bestFit="1" customWidth="1"/>
    <col min="10" max="10" width="8.77734375" customWidth="1"/>
    <col min="13" max="13" width="13.5546875" customWidth="1"/>
  </cols>
  <sheetData>
    <row r="1" spans="1:10">
      <c r="A1" s="783"/>
      <c r="B1" s="35" t="s">
        <v>396</v>
      </c>
      <c r="C1" s="35"/>
      <c r="D1" s="35"/>
      <c r="E1" s="35"/>
      <c r="F1" s="122"/>
      <c r="G1" s="35"/>
      <c r="H1" s="140"/>
      <c r="I1" s="35" t="s">
        <v>749</v>
      </c>
    </row>
    <row r="2" spans="1:10">
      <c r="A2" s="783"/>
      <c r="B2" s="122"/>
      <c r="C2" s="35"/>
      <c r="D2" s="784"/>
      <c r="E2" s="35"/>
      <c r="F2" s="122"/>
      <c r="G2" s="35"/>
      <c r="H2" s="140"/>
      <c r="I2" s="35"/>
    </row>
    <row r="3" spans="1:10">
      <c r="A3" s="783"/>
      <c r="B3" s="785"/>
      <c r="C3" s="35"/>
      <c r="D3" s="35"/>
      <c r="E3" s="35"/>
      <c r="F3" s="35"/>
      <c r="G3" s="35"/>
      <c r="H3" s="35"/>
      <c r="I3" s="35"/>
    </row>
    <row r="4" spans="1:10">
      <c r="A4" s="783"/>
      <c r="B4" s="784"/>
      <c r="C4" s="786" t="s">
        <v>440</v>
      </c>
      <c r="D4" s="475"/>
      <c r="E4" s="475"/>
      <c r="F4" s="35"/>
      <c r="G4" s="35"/>
      <c r="H4" s="475"/>
      <c r="I4" s="475"/>
      <c r="J4" s="132"/>
    </row>
    <row r="5" spans="1:10">
      <c r="A5" s="783"/>
      <c r="B5" s="784"/>
      <c r="C5" s="786"/>
      <c r="D5" s="475"/>
      <c r="E5" s="475"/>
      <c r="F5" s="35"/>
      <c r="G5" s="35"/>
      <c r="H5" s="475"/>
      <c r="I5" s="475"/>
      <c r="J5" s="132"/>
    </row>
    <row r="6" spans="1:10">
      <c r="A6" s="783"/>
      <c r="B6" s="784"/>
      <c r="C6" s="786"/>
      <c r="D6" s="475"/>
      <c r="E6" s="475"/>
      <c r="F6" s="35"/>
      <c r="G6" s="852" t="s">
        <v>601</v>
      </c>
      <c r="H6" s="475"/>
      <c r="I6" s="475"/>
      <c r="J6" s="132"/>
    </row>
    <row r="7" spans="1:10">
      <c r="A7" s="783"/>
      <c r="B7" s="784"/>
      <c r="C7" s="786"/>
      <c r="D7" s="475"/>
      <c r="E7" s="475"/>
      <c r="F7" s="35"/>
      <c r="G7" s="787" t="s">
        <v>604</v>
      </c>
      <c r="H7" s="475"/>
      <c r="I7" s="475"/>
      <c r="J7" s="132"/>
    </row>
    <row r="8" spans="1:10">
      <c r="A8" s="783"/>
      <c r="B8" s="784"/>
      <c r="C8" s="786"/>
      <c r="D8" s="475"/>
      <c r="E8" s="475"/>
      <c r="F8" s="35"/>
      <c r="G8" s="787"/>
      <c r="H8" s="475"/>
      <c r="I8" s="475"/>
      <c r="J8" s="132"/>
    </row>
    <row r="9" spans="1:10">
      <c r="A9" s="783"/>
      <c r="B9" s="788" t="s">
        <v>735</v>
      </c>
      <c r="C9" s="786"/>
      <c r="D9" s="35"/>
      <c r="E9" s="35"/>
      <c r="F9" s="35"/>
      <c r="G9" s="789"/>
      <c r="H9" s="35"/>
      <c r="I9" s="35"/>
    </row>
    <row r="10" spans="1:10">
      <c r="A10" s="783"/>
      <c r="B10" s="790" t="s">
        <v>417</v>
      </c>
      <c r="C10" s="791"/>
      <c r="D10" s="35"/>
      <c r="E10" s="35"/>
      <c r="F10" s="35"/>
      <c r="G10" s="140"/>
      <c r="H10" s="139"/>
      <c r="I10" s="122"/>
      <c r="J10" s="139"/>
    </row>
    <row r="11" spans="1:10">
      <c r="A11" s="783"/>
      <c r="B11" s="792" t="s">
        <v>413</v>
      </c>
      <c r="C11" s="31"/>
      <c r="D11" s="35"/>
      <c r="E11" s="35"/>
      <c r="F11" s="35"/>
      <c r="G11" s="35"/>
      <c r="H11" s="35"/>
      <c r="I11" s="35"/>
    </row>
    <row r="12" spans="1:10" ht="15">
      <c r="A12" s="793"/>
      <c r="B12" s="794"/>
      <c r="C12" s="140"/>
      <c r="D12" s="140"/>
      <c r="E12" s="795"/>
      <c r="F12" s="796"/>
      <c r="G12" s="140"/>
      <c r="H12" s="797"/>
      <c r="I12" s="797"/>
      <c r="J12" s="146"/>
    </row>
    <row r="13" spans="1:10" ht="24">
      <c r="A13" s="217" t="s">
        <v>399</v>
      </c>
      <c r="B13" s="218" t="s">
        <v>429</v>
      </c>
      <c r="C13" s="219" t="s">
        <v>418</v>
      </c>
      <c r="D13" s="219" t="s">
        <v>419</v>
      </c>
      <c r="E13" s="219" t="s">
        <v>420</v>
      </c>
      <c r="F13" s="220" t="s">
        <v>421</v>
      </c>
      <c r="G13" s="798" t="s">
        <v>47</v>
      </c>
      <c r="H13" s="220" t="s">
        <v>423</v>
      </c>
      <c r="I13" s="177" t="s">
        <v>437</v>
      </c>
      <c r="J13" s="221" t="s">
        <v>439</v>
      </c>
    </row>
    <row r="14" spans="1:10" ht="24">
      <c r="A14" s="244">
        <v>1</v>
      </c>
      <c r="B14" s="853" t="s">
        <v>602</v>
      </c>
      <c r="C14" s="301" t="s">
        <v>410</v>
      </c>
      <c r="D14" s="467">
        <v>2</v>
      </c>
      <c r="E14" s="301"/>
      <c r="F14" s="459">
        <f>D14*E14</f>
        <v>0</v>
      </c>
      <c r="G14" s="678"/>
      <c r="H14" s="459">
        <f>F14*1.08</f>
        <v>0</v>
      </c>
      <c r="I14" s="802"/>
      <c r="J14" s="250"/>
    </row>
    <row r="15" spans="1:10" ht="36">
      <c r="A15" s="244">
        <v>2</v>
      </c>
      <c r="B15" s="853" t="s">
        <v>606</v>
      </c>
      <c r="C15" s="301" t="s">
        <v>410</v>
      </c>
      <c r="D15" s="467">
        <v>1</v>
      </c>
      <c r="E15" s="301"/>
      <c r="F15" s="459">
        <f>D15*E15</f>
        <v>0</v>
      </c>
      <c r="G15" s="678"/>
      <c r="H15" s="459">
        <f>F15*1.08</f>
        <v>0</v>
      </c>
      <c r="I15" s="802"/>
      <c r="J15" s="250"/>
    </row>
    <row r="16" spans="1:10" ht="24">
      <c r="A16" s="244">
        <v>3</v>
      </c>
      <c r="B16" s="853" t="s">
        <v>605</v>
      </c>
      <c r="C16" s="301" t="s">
        <v>410</v>
      </c>
      <c r="D16" s="467">
        <v>1</v>
      </c>
      <c r="E16" s="301"/>
      <c r="F16" s="459">
        <f>D16*E16</f>
        <v>0</v>
      </c>
      <c r="G16" s="678"/>
      <c r="H16" s="459">
        <f>F16*1.08</f>
        <v>0</v>
      </c>
      <c r="I16" s="802"/>
      <c r="J16" s="250"/>
    </row>
    <row r="17" spans="1:10" ht="60.6" customHeight="1">
      <c r="A17" s="244">
        <v>5</v>
      </c>
      <c r="B17" s="853" t="s">
        <v>809</v>
      </c>
      <c r="C17" s="301" t="s">
        <v>359</v>
      </c>
      <c r="D17" s="467">
        <v>2</v>
      </c>
      <c r="E17" s="301"/>
      <c r="F17" s="459">
        <f>D17*E17</f>
        <v>0</v>
      </c>
      <c r="G17" s="678"/>
      <c r="H17" s="459">
        <f>F17*1.08</f>
        <v>0</v>
      </c>
      <c r="I17" s="802"/>
      <c r="J17" s="250"/>
    </row>
    <row r="18" spans="1:10" ht="24.6" customHeight="1">
      <c r="A18" s="244">
        <v>6</v>
      </c>
      <c r="B18" s="853" t="s">
        <v>532</v>
      </c>
      <c r="C18" s="301" t="s">
        <v>410</v>
      </c>
      <c r="D18" s="467">
        <v>1</v>
      </c>
      <c r="E18" s="301"/>
      <c r="F18" s="459">
        <f>D18*E18</f>
        <v>0</v>
      </c>
      <c r="G18" s="678"/>
      <c r="H18" s="459">
        <f>F18*1.08</f>
        <v>0</v>
      </c>
      <c r="I18" s="603"/>
      <c r="J18" s="250"/>
    </row>
    <row r="19" spans="1:10" ht="14.4">
      <c r="A19" s="1211" t="s">
        <v>415</v>
      </c>
      <c r="B19" s="1212"/>
      <c r="C19" s="1212"/>
      <c r="D19" s="1213"/>
      <c r="E19" s="857"/>
      <c r="F19" s="858">
        <f>SUM(F14:F18)</f>
        <v>0</v>
      </c>
      <c r="G19" s="857"/>
      <c r="H19" s="858">
        <f>SUM(H14:H18)</f>
        <v>0</v>
      </c>
      <c r="I19" s="857"/>
      <c r="J19" s="547"/>
    </row>
    <row r="20" spans="1:10">
      <c r="A20" s="803" t="s">
        <v>6</v>
      </c>
      <c r="B20" s="788"/>
      <c r="C20" s="31"/>
      <c r="D20" s="140"/>
      <c r="E20" s="35"/>
      <c r="F20" s="140"/>
      <c r="G20" s="140"/>
      <c r="H20" s="140"/>
      <c r="I20" s="140"/>
      <c r="J20" s="123"/>
    </row>
    <row r="21" spans="1:10" ht="13.8">
      <c r="A21" s="346"/>
      <c r="B21" s="29"/>
      <c r="C21" s="30"/>
      <c r="D21" s="30"/>
      <c r="E21" s="31"/>
      <c r="F21" s="34"/>
      <c r="G21" s="35"/>
      <c r="H21" s="35"/>
      <c r="J21" s="123"/>
    </row>
    <row r="22" spans="1:10">
      <c r="A22" s="30"/>
      <c r="B22" s="29"/>
      <c r="C22" s="30"/>
      <c r="D22" s="30"/>
      <c r="E22" s="31"/>
      <c r="F22" s="34"/>
      <c r="G22" s="35"/>
      <c r="H22" s="35"/>
      <c r="J22" s="123"/>
    </row>
    <row r="23" spans="1:10">
      <c r="I23" s="37"/>
      <c r="J23" s="37"/>
    </row>
    <row r="24" spans="1:10">
      <c r="A24" s="31" t="s">
        <v>753</v>
      </c>
      <c r="B24" s="122"/>
      <c r="C24" s="122"/>
      <c r="D24" s="31"/>
      <c r="E24" s="805"/>
      <c r="F24" s="35"/>
      <c r="G24" s="35"/>
      <c r="H24" s="835" t="s">
        <v>754</v>
      </c>
      <c r="I24" s="37"/>
      <c r="J24" s="37"/>
    </row>
    <row r="25" spans="1:10">
      <c r="A25" s="35"/>
      <c r="B25" s="806"/>
      <c r="C25" s="806"/>
      <c r="D25" s="807"/>
      <c r="E25" s="836"/>
      <c r="F25" s="808"/>
      <c r="G25" s="809"/>
      <c r="H25" s="835" t="s">
        <v>755</v>
      </c>
      <c r="I25" s="37"/>
      <c r="J25" s="37"/>
    </row>
    <row r="26" spans="1:10">
      <c r="A26" s="30"/>
      <c r="B26" s="44"/>
      <c r="C26" s="39"/>
      <c r="D26" s="39"/>
      <c r="E26" s="40"/>
      <c r="F26" s="31"/>
      <c r="G26" s="42"/>
      <c r="H26" s="43"/>
      <c r="I26" s="80"/>
      <c r="J26" s="150"/>
    </row>
    <row r="27" spans="1:10">
      <c r="A27" s="32"/>
      <c r="C27" s="45"/>
      <c r="D27" s="45"/>
      <c r="E27" s="45"/>
      <c r="F27" s="45"/>
      <c r="G27" s="46"/>
      <c r="H27" s="47"/>
      <c r="I27" s="80"/>
      <c r="J27" s="30"/>
    </row>
    <row r="28" spans="1:10">
      <c r="A28" s="30"/>
      <c r="C28" s="45"/>
      <c r="D28" s="45"/>
      <c r="E28" s="45"/>
      <c r="F28" s="45"/>
      <c r="G28" s="46"/>
      <c r="H28" s="47"/>
    </row>
    <row r="29" spans="1:10">
      <c r="A29" s="31"/>
      <c r="C29" s="151"/>
      <c r="D29" s="30"/>
      <c r="F29" s="30"/>
      <c r="G29" s="31"/>
      <c r="H29" s="30"/>
      <c r="I29" s="30"/>
      <c r="J29" s="30"/>
    </row>
  </sheetData>
  <mergeCells count="1">
    <mergeCell ref="A19:D19"/>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workbookViewId="0">
      <selection activeCell="B20" sqref="B20"/>
    </sheetView>
  </sheetViews>
  <sheetFormatPr defaultColWidth="9.109375" defaultRowHeight="13.2"/>
  <cols>
    <col min="1" max="1" width="4" style="477" customWidth="1"/>
    <col min="2" max="2" width="48.5546875" style="477" customWidth="1"/>
    <col min="3" max="3" width="5.88671875" style="477" customWidth="1"/>
    <col min="4" max="4" width="4.6640625" style="477" customWidth="1"/>
    <col min="5" max="5" width="4.88671875" style="477" customWidth="1"/>
    <col min="6" max="6" width="8.88671875" style="477" customWidth="1"/>
    <col min="7" max="7" width="12" style="477" customWidth="1"/>
    <col min="8" max="8" width="4.6640625" style="477" customWidth="1"/>
    <col min="9" max="9" width="13" style="477" customWidth="1"/>
    <col min="10" max="10" width="6.88671875" style="477" customWidth="1"/>
    <col min="11" max="11" width="8" style="477" customWidth="1"/>
    <col min="12" max="12" width="7.88671875" style="477" customWidth="1"/>
    <col min="13" max="13" width="12" style="477" customWidth="1"/>
    <col min="14" max="16384" width="9.109375" style="477"/>
  </cols>
  <sheetData>
    <row r="1" spans="1:13" ht="14.4">
      <c r="A1" s="814" t="s">
        <v>396</v>
      </c>
      <c r="B1" s="814"/>
      <c r="C1" s="814"/>
      <c r="D1" s="814"/>
      <c r="E1" s="814"/>
      <c r="F1" s="814"/>
      <c r="G1" s="814"/>
      <c r="H1" s="814"/>
      <c r="I1" s="814" t="s">
        <v>647</v>
      </c>
      <c r="J1" s="815"/>
      <c r="K1" s="476"/>
    </row>
    <row r="2" spans="1:13" ht="14.4">
      <c r="A2" s="814"/>
      <c r="B2" s="814"/>
      <c r="C2" s="816" t="s">
        <v>397</v>
      </c>
      <c r="D2" s="814"/>
      <c r="E2" s="814"/>
      <c r="F2" s="814"/>
      <c r="G2" s="814"/>
      <c r="H2" s="814"/>
      <c r="I2" s="814"/>
      <c r="J2" s="814"/>
      <c r="K2" s="476"/>
    </row>
    <row r="3" spans="1:13" ht="14.4">
      <c r="A3" s="814"/>
      <c r="B3" s="814"/>
      <c r="C3" s="814"/>
      <c r="D3" s="814"/>
      <c r="E3" s="814"/>
      <c r="F3" s="816"/>
      <c r="G3" s="816"/>
      <c r="H3" s="816"/>
      <c r="I3" s="817"/>
      <c r="J3" s="814"/>
      <c r="K3" s="476"/>
    </row>
    <row r="4" spans="1:13" ht="14.4">
      <c r="A4" s="935"/>
      <c r="B4" s="935"/>
      <c r="C4" s="935"/>
      <c r="D4" s="935"/>
      <c r="E4" s="936"/>
      <c r="F4" s="937" t="s">
        <v>376</v>
      </c>
      <c r="G4" s="937"/>
      <c r="H4" s="936"/>
      <c r="I4" s="938"/>
      <c r="J4" s="814"/>
      <c r="K4" s="476"/>
    </row>
    <row r="5" spans="1:13" ht="14.4">
      <c r="A5" s="476"/>
      <c r="B5" s="476"/>
      <c r="C5" s="939"/>
      <c r="D5" s="935"/>
      <c r="E5" s="935"/>
      <c r="F5" s="789" t="s">
        <v>629</v>
      </c>
      <c r="G5" s="937"/>
      <c r="H5" s="935"/>
      <c r="I5" s="935"/>
      <c r="J5" s="814"/>
      <c r="K5" s="476"/>
    </row>
    <row r="6" spans="1:13" ht="14.4">
      <c r="A6" s="938"/>
      <c r="B6" s="939"/>
      <c r="C6" s="939"/>
      <c r="D6" s="935"/>
      <c r="E6" s="935"/>
      <c r="F6" s="789" t="s">
        <v>773</v>
      </c>
      <c r="G6" s="937"/>
      <c r="H6" s="935"/>
      <c r="I6" s="935"/>
      <c r="J6" s="814"/>
      <c r="K6" s="476"/>
    </row>
    <row r="7" spans="1:13" ht="14.4">
      <c r="A7" s="938" t="s">
        <v>363</v>
      </c>
      <c r="B7" s="939"/>
      <c r="C7" s="939"/>
      <c r="D7" s="935"/>
      <c r="E7" s="935"/>
      <c r="F7" s="789"/>
      <c r="G7" s="937"/>
      <c r="H7" s="935"/>
      <c r="I7" s="935"/>
      <c r="J7" s="814"/>
      <c r="K7" s="476"/>
    </row>
    <row r="8" spans="1:13" ht="14.4">
      <c r="A8" s="113" t="s">
        <v>417</v>
      </c>
      <c r="B8" s="940"/>
      <c r="C8" s="940"/>
      <c r="D8" s="940"/>
      <c r="E8" s="940"/>
      <c r="F8" s="940"/>
      <c r="G8" s="941"/>
      <c r="H8" s="941"/>
      <c r="I8" s="935"/>
      <c r="J8" s="814"/>
      <c r="K8" s="942"/>
      <c r="L8" s="432"/>
    </row>
    <row r="9" spans="1:13" ht="14.4">
      <c r="A9" s="940" t="s">
        <v>370</v>
      </c>
      <c r="B9" s="943"/>
      <c r="C9" s="943"/>
      <c r="D9" s="943"/>
      <c r="E9" s="943"/>
      <c r="F9" s="943"/>
      <c r="G9" s="943"/>
      <c r="H9" s="943"/>
      <c r="I9" s="943"/>
      <c r="J9" s="823"/>
      <c r="K9" s="942"/>
      <c r="L9" s="432"/>
    </row>
    <row r="10" spans="1:13" ht="14.4">
      <c r="A10" s="943"/>
      <c r="B10" s="943"/>
      <c r="C10" s="943"/>
      <c r="D10" s="943"/>
      <c r="E10" s="943"/>
      <c r="F10" s="943"/>
      <c r="G10" s="943"/>
      <c r="H10" s="943"/>
      <c r="I10" s="943"/>
      <c r="J10" s="823"/>
      <c r="K10" s="476"/>
    </row>
    <row r="11" spans="1:13" ht="36">
      <c r="A11" s="825" t="s">
        <v>444</v>
      </c>
      <c r="B11" s="825" t="s">
        <v>433</v>
      </c>
      <c r="C11" s="826" t="s">
        <v>364</v>
      </c>
      <c r="D11" s="825" t="s">
        <v>365</v>
      </c>
      <c r="E11" s="825" t="s">
        <v>366</v>
      </c>
      <c r="F11" s="826" t="s">
        <v>403</v>
      </c>
      <c r="G11" s="802" t="s">
        <v>421</v>
      </c>
      <c r="H11" s="802" t="s">
        <v>372</v>
      </c>
      <c r="I11" s="802" t="s">
        <v>436</v>
      </c>
      <c r="J11" s="647" t="s">
        <v>367</v>
      </c>
      <c r="K11" s="476"/>
    </row>
    <row r="12" spans="1:13" ht="24">
      <c r="A12" s="827" t="s">
        <v>409</v>
      </c>
      <c r="B12" s="828" t="s">
        <v>630</v>
      </c>
      <c r="C12" s="827"/>
      <c r="D12" s="827" t="s">
        <v>410</v>
      </c>
      <c r="E12" s="827">
        <v>120</v>
      </c>
      <c r="F12" s="944"/>
      <c r="G12" s="945">
        <f>E12*F12</f>
        <v>0</v>
      </c>
      <c r="H12" s="830"/>
      <c r="I12" s="945">
        <f>G12*1.08</f>
        <v>0</v>
      </c>
      <c r="J12" s="603"/>
      <c r="K12" s="476"/>
    </row>
    <row r="13" spans="1:13">
      <c r="A13" s="946"/>
      <c r="B13" s="1095" t="s">
        <v>426</v>
      </c>
      <c r="C13" s="1096"/>
      <c r="D13" s="1096"/>
      <c r="E13" s="1096"/>
      <c r="F13" s="1097"/>
      <c r="G13" s="751">
        <f>SUM(G12)</f>
        <v>0</v>
      </c>
      <c r="H13" s="830"/>
      <c r="I13" s="751">
        <f>SUM(I12)</f>
        <v>0</v>
      </c>
      <c r="J13" s="947"/>
      <c r="K13" s="748"/>
      <c r="L13" s="748"/>
      <c r="M13" s="749"/>
    </row>
    <row r="14" spans="1:13" s="543" customFormat="1" ht="14.4">
      <c r="A14" s="814" t="s">
        <v>368</v>
      </c>
      <c r="B14" s="814"/>
      <c r="C14" s="814"/>
      <c r="D14" s="814"/>
      <c r="E14" s="814"/>
      <c r="F14" s="814"/>
      <c r="G14" s="814"/>
      <c r="H14" s="814"/>
      <c r="I14" s="814"/>
      <c r="J14" s="814"/>
      <c r="K14" s="948"/>
      <c r="L14" s="690"/>
      <c r="M14" s="690"/>
    </row>
    <row r="15" spans="1:13" ht="13.5" customHeight="1">
      <c r="A15" s="814"/>
      <c r="B15" s="705"/>
      <c r="C15" s="814"/>
      <c r="D15" s="814"/>
      <c r="E15" s="814"/>
      <c r="F15" s="814"/>
      <c r="G15" s="814"/>
      <c r="H15" s="814"/>
      <c r="I15" s="814"/>
      <c r="J15" s="814"/>
      <c r="K15" s="949"/>
      <c r="L15" s="104"/>
      <c r="M15" s="104"/>
    </row>
    <row r="16" spans="1:13" ht="14.4">
      <c r="A16" s="814"/>
      <c r="B16" s="44"/>
      <c r="C16" s="814"/>
      <c r="D16" s="814"/>
      <c r="E16" s="814"/>
      <c r="F16" s="814"/>
      <c r="G16" s="814"/>
      <c r="H16" s="814"/>
      <c r="I16" s="814"/>
      <c r="J16" s="814"/>
      <c r="K16" s="949"/>
      <c r="L16" s="104"/>
      <c r="M16" s="104"/>
    </row>
    <row r="17" spans="1:11">
      <c r="A17" s="35"/>
      <c r="B17" s="35"/>
      <c r="C17" s="35"/>
      <c r="D17" s="35"/>
      <c r="E17" s="35"/>
      <c r="F17" s="35"/>
      <c r="G17" s="35"/>
      <c r="H17" s="35"/>
      <c r="I17" s="856"/>
      <c r="J17" s="856"/>
      <c r="K17" s="476"/>
    </row>
    <row r="18" spans="1:11">
      <c r="A18" s="31" t="s">
        <v>753</v>
      </c>
      <c r="B18" s="122"/>
      <c r="C18" s="122"/>
      <c r="D18" s="31"/>
      <c r="E18" s="805"/>
      <c r="F18" s="35"/>
      <c r="G18" s="35"/>
      <c r="H18" s="835" t="s">
        <v>754</v>
      </c>
      <c r="I18" s="856"/>
      <c r="J18" s="856"/>
      <c r="K18" s="476"/>
    </row>
    <row r="19" spans="1:11">
      <c r="A19" s="35"/>
      <c r="B19" s="806"/>
      <c r="C19" s="806"/>
      <c r="D19" s="807"/>
      <c r="E19" s="836"/>
      <c r="F19" s="808"/>
      <c r="G19" s="809"/>
      <c r="H19" s="835" t="s">
        <v>755</v>
      </c>
      <c r="I19" s="856"/>
      <c r="J19" s="856"/>
      <c r="K19" s="476"/>
    </row>
    <row r="20" spans="1:11">
      <c r="A20" s="950"/>
      <c r="B20" s="549"/>
      <c r="C20" s="951"/>
      <c r="D20" s="806"/>
      <c r="E20" s="806"/>
      <c r="F20" s="807"/>
      <c r="G20" s="31"/>
      <c r="H20" s="952"/>
      <c r="I20" s="952"/>
      <c r="J20" s="950"/>
      <c r="K20" s="476"/>
    </row>
    <row r="21" spans="1:11">
      <c r="B21" s="32"/>
      <c r="C21"/>
      <c r="D21" s="45"/>
      <c r="E21" s="45"/>
      <c r="F21" s="45"/>
      <c r="G21" s="45"/>
      <c r="H21" s="85"/>
      <c r="I21" s="84"/>
    </row>
    <row r="22" spans="1:11">
      <c r="B22" s="550"/>
      <c r="C22"/>
      <c r="D22" s="45"/>
      <c r="E22" s="45"/>
      <c r="F22" s="45"/>
      <c r="G22" s="45"/>
      <c r="H22" s="87"/>
      <c r="I22" s="87"/>
    </row>
    <row r="23" spans="1:11">
      <c r="B23" s="31"/>
      <c r="C23"/>
      <c r="D23" s="151"/>
      <c r="E23" s="30"/>
      <c r="F23"/>
      <c r="G23" s="30"/>
      <c r="H23" s="84"/>
      <c r="I23" s="84"/>
    </row>
    <row r="24" spans="1:11">
      <c r="B24"/>
      <c r="C24"/>
      <c r="D24"/>
      <c r="E24"/>
      <c r="F24"/>
      <c r="G24"/>
      <c r="H24" s="89"/>
      <c r="I24" s="37"/>
    </row>
    <row r="25" spans="1:11">
      <c r="B25"/>
      <c r="C25"/>
      <c r="D25"/>
      <c r="E25"/>
      <c r="F25"/>
      <c r="G25"/>
      <c r="H25" s="34"/>
      <c r="I25" s="90"/>
    </row>
    <row r="26" spans="1:11" ht="13.8">
      <c r="B26"/>
      <c r="C26" s="1"/>
      <c r="D26"/>
      <c r="E26"/>
      <c r="F26"/>
      <c r="G26"/>
      <c r="H26" s="41"/>
      <c r="I26" s="94"/>
    </row>
    <row r="27" spans="1:11" ht="13.8">
      <c r="B27"/>
      <c r="C27" s="1"/>
      <c r="D27"/>
      <c r="E27"/>
      <c r="F27"/>
      <c r="G27"/>
      <c r="H27" s="41"/>
      <c r="I27" s="94"/>
    </row>
    <row r="28" spans="1:11" ht="13.8">
      <c r="B28"/>
      <c r="C28" s="1"/>
      <c r="D28"/>
      <c r="E28"/>
      <c r="F28"/>
      <c r="G28"/>
      <c r="H28" s="41"/>
      <c r="I28" s="94"/>
    </row>
    <row r="29" spans="1:11" ht="13.8">
      <c r="B29"/>
      <c r="C29" s="1"/>
      <c r="D29"/>
      <c r="E29"/>
      <c r="F29"/>
      <c r="G29"/>
      <c r="H29" s="41"/>
      <c r="I29" s="94"/>
    </row>
    <row r="30" spans="1:11" ht="13.8">
      <c r="B30"/>
      <c r="C30" s="1"/>
      <c r="D30"/>
      <c r="E30"/>
      <c r="F30"/>
      <c r="G30"/>
      <c r="H30" s="41"/>
      <c r="I30" s="94"/>
    </row>
    <row r="31" spans="1:11" ht="13.8">
      <c r="B31"/>
      <c r="C31" s="1"/>
      <c r="D31"/>
      <c r="E31"/>
      <c r="F31"/>
      <c r="G31"/>
      <c r="H31" s="41"/>
      <c r="I31" s="94"/>
    </row>
    <row r="32" spans="1:11">
      <c r="B32" s="434"/>
      <c r="D32" s="478"/>
      <c r="E32" s="432"/>
      <c r="G32" s="432"/>
      <c r="H32" s="435"/>
    </row>
    <row r="33" spans="8:8">
      <c r="H33" s="435"/>
    </row>
    <row r="34" spans="8:8">
      <c r="H34" s="435"/>
    </row>
    <row r="35" spans="8:8">
      <c r="H35" s="435"/>
    </row>
  </sheetData>
  <mergeCells count="1">
    <mergeCell ref="B13:F13"/>
  </mergeCells>
  <phoneticPr fontId="25" type="noConversion"/>
  <pageMargins left="0.70866141732283472" right="0.70866141732283472" top="0.74803149606299213" bottom="0.74803149606299213" header="0.31496062992125984" footer="0.31496062992125984"/>
  <pageSetup paperSize="9" scale="94" firstPageNumber="56" fitToHeight="0"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A4" workbookViewId="0">
      <selection activeCell="G7" sqref="G7"/>
    </sheetView>
  </sheetViews>
  <sheetFormatPr defaultColWidth="9.109375" defaultRowHeight="13.2"/>
  <cols>
    <col min="1" max="1" width="3.5546875" customWidth="1"/>
    <col min="2" max="2" width="51.6640625" customWidth="1"/>
    <col min="3" max="3" width="6.109375" customWidth="1"/>
    <col min="5" max="5" width="9.44140625" bestFit="1" customWidth="1"/>
    <col min="6" max="6" width="11" bestFit="1" customWidth="1"/>
    <col min="7" max="7" width="5.109375" customWidth="1"/>
    <col min="8" max="8" width="11.88671875" bestFit="1" customWidth="1"/>
    <col min="10" max="10" width="6.6640625" customWidth="1"/>
    <col min="13" max="13" width="12.109375" customWidth="1"/>
  </cols>
  <sheetData>
    <row r="1" spans="1:13">
      <c r="A1" s="783"/>
      <c r="B1" s="35" t="s">
        <v>396</v>
      </c>
      <c r="C1" s="35"/>
      <c r="D1" s="35"/>
      <c r="E1" s="35"/>
      <c r="F1" s="122"/>
      <c r="G1" s="35"/>
      <c r="H1" s="140"/>
      <c r="I1" s="35" t="s">
        <v>750</v>
      </c>
      <c r="J1" s="35"/>
    </row>
    <row r="2" spans="1:13">
      <c r="A2" s="783"/>
      <c r="B2" s="122"/>
      <c r="C2" s="35"/>
      <c r="D2" s="784"/>
      <c r="E2" s="35"/>
      <c r="F2" s="122"/>
      <c r="G2" s="35"/>
      <c r="H2" s="140"/>
      <c r="I2" s="35"/>
      <c r="J2" s="35"/>
    </row>
    <row r="3" spans="1:13">
      <c r="A3" s="783"/>
      <c r="B3" s="785"/>
      <c r="C3" s="35"/>
      <c r="D3" s="35"/>
      <c r="E3" s="35"/>
      <c r="F3" s="35"/>
      <c r="G3" s="35"/>
      <c r="H3" s="35"/>
      <c r="I3" s="35"/>
      <c r="J3" s="35"/>
    </row>
    <row r="4" spans="1:13">
      <c r="A4" s="783"/>
      <c r="B4" s="784"/>
      <c r="C4" s="786" t="s">
        <v>440</v>
      </c>
      <c r="D4" s="475"/>
      <c r="E4" s="475"/>
      <c r="F4" s="35"/>
      <c r="G4" s="35"/>
      <c r="H4" s="475"/>
      <c r="I4" s="475"/>
      <c r="J4" s="475"/>
    </row>
    <row r="5" spans="1:13">
      <c r="A5" s="783"/>
      <c r="B5" s="784"/>
      <c r="C5" s="786"/>
      <c r="D5" s="475"/>
      <c r="E5" s="475"/>
      <c r="F5" s="35"/>
      <c r="G5" s="35"/>
      <c r="H5" s="475"/>
      <c r="I5" s="475"/>
      <c r="J5" s="475"/>
    </row>
    <row r="6" spans="1:13">
      <c r="A6" s="783"/>
      <c r="B6" s="784"/>
      <c r="C6" s="786"/>
      <c r="D6" s="475"/>
      <c r="E6" s="475"/>
      <c r="F6" s="35"/>
      <c r="G6" s="852" t="s">
        <v>603</v>
      </c>
      <c r="H6" s="475"/>
      <c r="I6" s="475"/>
      <c r="J6" s="475"/>
    </row>
    <row r="7" spans="1:13">
      <c r="A7" s="783"/>
      <c r="B7" s="784"/>
      <c r="C7" s="786"/>
      <c r="D7" s="475"/>
      <c r="E7" s="475"/>
      <c r="F7" s="35"/>
      <c r="G7" s="787" t="s">
        <v>355</v>
      </c>
      <c r="H7" s="475"/>
      <c r="I7" s="475"/>
      <c r="J7" s="475"/>
    </row>
    <row r="8" spans="1:13">
      <c r="A8" s="783"/>
      <c r="B8" s="784"/>
      <c r="C8" s="786"/>
      <c r="D8" s="475"/>
      <c r="E8" s="475"/>
      <c r="F8" s="35"/>
      <c r="G8" s="787"/>
      <c r="H8" s="475"/>
      <c r="I8" s="475"/>
      <c r="J8" s="475"/>
    </row>
    <row r="9" spans="1:13">
      <c r="A9" s="783"/>
      <c r="B9" s="788" t="s">
        <v>735</v>
      </c>
      <c r="C9" s="786"/>
      <c r="D9" s="35"/>
      <c r="E9" s="35"/>
      <c r="F9" s="35"/>
      <c r="G9" s="789"/>
      <c r="H9" s="35"/>
      <c r="I9" s="35"/>
      <c r="J9" s="35"/>
    </row>
    <row r="10" spans="1:13">
      <c r="A10" s="783"/>
      <c r="B10" s="790" t="s">
        <v>417</v>
      </c>
      <c r="C10" s="791"/>
      <c r="D10" s="35"/>
      <c r="E10" s="35"/>
      <c r="F10" s="35"/>
      <c r="G10" s="140"/>
      <c r="H10" s="139"/>
      <c r="I10" s="122"/>
      <c r="J10" s="139"/>
    </row>
    <row r="11" spans="1:13">
      <c r="A11" s="783"/>
      <c r="B11" s="792" t="s">
        <v>413</v>
      </c>
      <c r="C11" s="31"/>
      <c r="D11" s="35"/>
      <c r="E11" s="35"/>
      <c r="F11" s="35"/>
      <c r="G11" s="35"/>
      <c r="H11" s="35"/>
      <c r="I11" s="35"/>
      <c r="J11" s="35"/>
    </row>
    <row r="12" spans="1:13">
      <c r="A12" s="793"/>
      <c r="B12" s="794"/>
      <c r="C12" s="140"/>
      <c r="D12" s="140"/>
      <c r="E12" s="795"/>
      <c r="F12" s="796"/>
      <c r="G12" s="140"/>
      <c r="H12" s="797"/>
      <c r="I12" s="797"/>
      <c r="J12" s="140"/>
    </row>
    <row r="13" spans="1:13" ht="24">
      <c r="A13" s="217" t="s">
        <v>399</v>
      </c>
      <c r="B13" s="218" t="s">
        <v>429</v>
      </c>
      <c r="C13" s="219" t="s">
        <v>418</v>
      </c>
      <c r="D13" s="219" t="s">
        <v>419</v>
      </c>
      <c r="E13" s="219" t="s">
        <v>420</v>
      </c>
      <c r="F13" s="220" t="s">
        <v>421</v>
      </c>
      <c r="G13" s="798" t="s">
        <v>47</v>
      </c>
      <c r="H13" s="220" t="s">
        <v>423</v>
      </c>
      <c r="I13" s="177" t="s">
        <v>437</v>
      </c>
      <c r="J13" s="799" t="s">
        <v>439</v>
      </c>
    </row>
    <row r="14" spans="1:13" ht="24">
      <c r="A14" s="244">
        <v>1</v>
      </c>
      <c r="B14" s="853" t="s">
        <v>611</v>
      </c>
      <c r="C14" s="301" t="s">
        <v>410</v>
      </c>
      <c r="D14" s="467">
        <v>40</v>
      </c>
      <c r="E14" s="301"/>
      <c r="F14" s="459">
        <f>D14*E14</f>
        <v>0</v>
      </c>
      <c r="G14" s="678"/>
      <c r="H14" s="459">
        <f>F14*1.08</f>
        <v>0</v>
      </c>
      <c r="I14" s="802"/>
      <c r="J14" s="674"/>
    </row>
    <row r="15" spans="1:13" ht="14.4">
      <c r="A15" s="1150" t="s">
        <v>415</v>
      </c>
      <c r="B15" s="1174"/>
      <c r="C15" s="1174"/>
      <c r="D15" s="1175"/>
      <c r="E15" s="244"/>
      <c r="F15" s="657">
        <f>SUM(F14)</f>
        <v>0</v>
      </c>
      <c r="G15" s="244"/>
      <c r="H15" s="657">
        <f>SUM(H14)</f>
        <v>0</v>
      </c>
      <c r="I15" s="244"/>
      <c r="J15" s="244"/>
      <c r="K15" s="331"/>
      <c r="L15" s="331"/>
      <c r="M15" s="331"/>
    </row>
    <row r="16" spans="1:13">
      <c r="A16" s="803" t="s">
        <v>455</v>
      </c>
      <c r="B16" s="788"/>
      <c r="C16" s="31"/>
      <c r="D16" s="140"/>
      <c r="E16" s="35"/>
      <c r="F16" s="140"/>
      <c r="G16" s="140"/>
      <c r="H16" s="140"/>
      <c r="I16" s="140"/>
      <c r="J16" s="140"/>
    </row>
    <row r="17" spans="1:10">
      <c r="A17" s="804"/>
      <c r="B17" s="31"/>
      <c r="C17" s="122"/>
      <c r="D17" s="122"/>
      <c r="E17" s="31"/>
      <c r="F17" s="805"/>
      <c r="G17" s="35"/>
      <c r="H17" s="35"/>
      <c r="I17" s="35"/>
      <c r="J17" s="140"/>
    </row>
    <row r="18" spans="1:10">
      <c r="A18" s="122"/>
      <c r="B18" s="31"/>
      <c r="C18" s="122"/>
      <c r="D18" s="122"/>
      <c r="E18" s="31"/>
      <c r="F18" s="805"/>
      <c r="G18" s="35"/>
      <c r="H18" s="35"/>
      <c r="I18" s="35"/>
      <c r="J18" s="140"/>
    </row>
    <row r="19" spans="1:10">
      <c r="A19" s="35"/>
      <c r="B19" s="35"/>
      <c r="C19" s="35"/>
      <c r="D19" s="35"/>
      <c r="E19" s="35"/>
      <c r="F19" s="35"/>
      <c r="G19" s="35"/>
      <c r="H19" s="35"/>
      <c r="I19" s="856"/>
      <c r="J19" s="856"/>
    </row>
    <row r="20" spans="1:10">
      <c r="A20" s="31" t="s">
        <v>753</v>
      </c>
      <c r="B20" s="122"/>
      <c r="C20" s="122"/>
      <c r="D20" s="31"/>
      <c r="E20" s="805"/>
      <c r="F20" s="35"/>
      <c r="G20" s="35"/>
      <c r="H20" s="835" t="s">
        <v>754</v>
      </c>
      <c r="I20" s="856"/>
      <c r="J20" s="856"/>
    </row>
    <row r="21" spans="1:10">
      <c r="A21" s="35"/>
      <c r="B21" s="806"/>
      <c r="C21" s="806"/>
      <c r="D21" s="807"/>
      <c r="E21" s="836"/>
      <c r="F21" s="808"/>
      <c r="G21" s="809"/>
      <c r="H21" s="835" t="s">
        <v>755</v>
      </c>
      <c r="I21" s="856"/>
      <c r="J21" s="856"/>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scale="86" fitToHeight="0"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opLeftCell="A10" workbookViewId="0">
      <selection activeCell="G8" sqref="G8"/>
    </sheetView>
  </sheetViews>
  <sheetFormatPr defaultColWidth="9.109375" defaultRowHeight="13.2"/>
  <cols>
    <col min="1" max="1" width="3.5546875" customWidth="1"/>
    <col min="2" max="2" width="51.6640625" customWidth="1"/>
    <col min="3" max="3" width="6.109375" customWidth="1"/>
    <col min="5" max="5" width="10.6640625" bestFit="1" customWidth="1"/>
    <col min="6" max="6" width="12.5546875" bestFit="1" customWidth="1"/>
    <col min="7" max="7" width="5.109375" customWidth="1"/>
    <col min="8" max="8" width="12.5546875" bestFit="1" customWidth="1"/>
    <col min="10" max="10" width="10.6640625" customWidth="1"/>
    <col min="13" max="13" width="12.88671875" customWidth="1"/>
  </cols>
  <sheetData>
    <row r="1" spans="1:13">
      <c r="A1" s="783"/>
      <c r="B1" s="35" t="s">
        <v>396</v>
      </c>
      <c r="C1" s="35"/>
      <c r="D1" s="35"/>
      <c r="E1" s="35"/>
      <c r="F1" s="122"/>
      <c r="G1" s="35"/>
      <c r="H1" s="140"/>
      <c r="I1" s="35" t="s">
        <v>751</v>
      </c>
      <c r="J1" s="35"/>
    </row>
    <row r="2" spans="1:13">
      <c r="A2" s="783"/>
      <c r="B2" s="122"/>
      <c r="C2" s="35"/>
      <c r="D2" s="784"/>
      <c r="E2" s="35"/>
      <c r="F2" s="122"/>
      <c r="G2" s="35"/>
      <c r="H2" s="140"/>
      <c r="I2" s="35"/>
      <c r="J2" s="35"/>
    </row>
    <row r="3" spans="1:13">
      <c r="A3" s="783"/>
      <c r="B3" s="785"/>
      <c r="C3" s="35"/>
      <c r="D3" s="35"/>
      <c r="E3" s="35"/>
      <c r="F3" s="35"/>
      <c r="G3" s="35"/>
      <c r="H3" s="35"/>
      <c r="I3" s="35"/>
      <c r="J3" s="35"/>
    </row>
    <row r="4" spans="1:13">
      <c r="A4" s="783"/>
      <c r="B4" s="784"/>
      <c r="C4" s="786" t="s">
        <v>440</v>
      </c>
      <c r="D4" s="475"/>
      <c r="E4" s="475"/>
      <c r="F4" s="35"/>
      <c r="G4" s="35"/>
      <c r="H4" s="475"/>
      <c r="I4" s="475"/>
      <c r="J4" s="475"/>
    </row>
    <row r="5" spans="1:13">
      <c r="A5" s="783"/>
      <c r="B5" s="784"/>
      <c r="C5" s="786"/>
      <c r="D5" s="475"/>
      <c r="E5" s="475"/>
      <c r="F5" s="35"/>
      <c r="G5" s="35"/>
      <c r="H5" s="475"/>
      <c r="I5" s="475"/>
      <c r="J5" s="475"/>
    </row>
    <row r="6" spans="1:13">
      <c r="A6" s="783"/>
      <c r="B6" s="784"/>
      <c r="C6" s="786"/>
      <c r="D6" s="475"/>
      <c r="E6" s="475"/>
      <c r="F6" s="35"/>
      <c r="G6" s="852" t="s">
        <v>607</v>
      </c>
      <c r="H6" s="475"/>
      <c r="I6" s="475"/>
      <c r="J6" s="475"/>
    </row>
    <row r="7" spans="1:13">
      <c r="A7" s="783"/>
      <c r="B7" s="784"/>
      <c r="C7" s="786"/>
      <c r="D7" s="475"/>
      <c r="E7" s="475"/>
      <c r="F7" s="35"/>
      <c r="G7" s="787" t="s">
        <v>608</v>
      </c>
      <c r="H7" s="475"/>
      <c r="I7" s="475"/>
      <c r="J7" s="475"/>
    </row>
    <row r="8" spans="1:13">
      <c r="A8" s="783"/>
      <c r="B8" s="784"/>
      <c r="C8" s="786"/>
      <c r="D8" s="475"/>
      <c r="E8" s="475"/>
      <c r="F8" s="35"/>
      <c r="G8" s="787" t="s">
        <v>609</v>
      </c>
      <c r="H8" s="475"/>
      <c r="I8" s="475"/>
      <c r="J8" s="475"/>
    </row>
    <row r="9" spans="1:13">
      <c r="A9" s="783"/>
      <c r="B9" s="788" t="s">
        <v>735</v>
      </c>
      <c r="C9" s="786"/>
      <c r="D9" s="35"/>
      <c r="E9" s="35"/>
      <c r="F9" s="35"/>
      <c r="G9" s="789"/>
      <c r="H9" s="35"/>
      <c r="I9" s="35"/>
      <c r="J9" s="35"/>
    </row>
    <row r="10" spans="1:13">
      <c r="A10" s="783"/>
      <c r="B10" s="790" t="s">
        <v>417</v>
      </c>
      <c r="C10" s="791"/>
      <c r="D10" s="35"/>
      <c r="E10" s="35"/>
      <c r="F10" s="35"/>
      <c r="G10" s="140"/>
      <c r="H10" s="139"/>
      <c r="I10" s="122"/>
      <c r="J10" s="139"/>
    </row>
    <row r="11" spans="1:13">
      <c r="A11" s="783"/>
      <c r="B11" s="792" t="s">
        <v>413</v>
      </c>
      <c r="C11" s="31"/>
      <c r="D11" s="35"/>
      <c r="E11" s="35"/>
      <c r="F11" s="35"/>
      <c r="G11" s="35"/>
      <c r="H11" s="35"/>
      <c r="I11" s="35"/>
      <c r="J11" s="35"/>
    </row>
    <row r="12" spans="1:13">
      <c r="A12" s="793"/>
      <c r="B12" s="794"/>
      <c r="C12" s="140"/>
      <c r="D12" s="140"/>
      <c r="E12" s="795"/>
      <c r="F12" s="796"/>
      <c r="G12" s="140"/>
      <c r="H12" s="797"/>
      <c r="I12" s="797"/>
      <c r="J12" s="140"/>
    </row>
    <row r="13" spans="1:13" ht="24">
      <c r="A13" s="217" t="s">
        <v>399</v>
      </c>
      <c r="B13" s="218" t="s">
        <v>429</v>
      </c>
      <c r="C13" s="219" t="s">
        <v>418</v>
      </c>
      <c r="D13" s="219" t="s">
        <v>419</v>
      </c>
      <c r="E13" s="219" t="s">
        <v>420</v>
      </c>
      <c r="F13" s="220" t="s">
        <v>421</v>
      </c>
      <c r="G13" s="798" t="s">
        <v>47</v>
      </c>
      <c r="H13" s="220" t="s">
        <v>423</v>
      </c>
      <c r="I13" s="177" t="s">
        <v>437</v>
      </c>
      <c r="J13" s="799" t="s">
        <v>439</v>
      </c>
    </row>
    <row r="14" spans="1:13" ht="24">
      <c r="A14" s="244">
        <v>1</v>
      </c>
      <c r="B14" s="855" t="s">
        <v>484</v>
      </c>
      <c r="C14" s="301" t="s">
        <v>410</v>
      </c>
      <c r="D14" s="467">
        <v>1</v>
      </c>
      <c r="E14" s="301"/>
      <c r="F14" s="459">
        <f>D14*E14</f>
        <v>0</v>
      </c>
      <c r="G14" s="678"/>
      <c r="H14" s="459">
        <f>F14*1.08</f>
        <v>0</v>
      </c>
      <c r="I14" s="802"/>
      <c r="J14" s="674"/>
    </row>
    <row r="15" spans="1:13" ht="24">
      <c r="A15" s="244">
        <v>2</v>
      </c>
      <c r="B15" s="855" t="s">
        <v>610</v>
      </c>
      <c r="C15" s="301" t="s">
        <v>410</v>
      </c>
      <c r="D15" s="467">
        <v>1</v>
      </c>
      <c r="E15" s="301"/>
      <c r="F15" s="459">
        <f>D15*E15</f>
        <v>0</v>
      </c>
      <c r="G15" s="678"/>
      <c r="H15" s="459">
        <f>F15*1.08</f>
        <v>0</v>
      </c>
      <c r="I15" s="802"/>
      <c r="J15" s="674"/>
    </row>
    <row r="16" spans="1:13" ht="14.4">
      <c r="A16" s="1150" t="s">
        <v>415</v>
      </c>
      <c r="B16" s="1174"/>
      <c r="C16" s="1174"/>
      <c r="D16" s="1175"/>
      <c r="E16" s="244"/>
      <c r="F16" s="657">
        <f>SUM(F14:F15)</f>
        <v>0</v>
      </c>
      <c r="G16" s="244"/>
      <c r="H16" s="657">
        <f>SUM(H14:H15)</f>
        <v>0</v>
      </c>
      <c r="I16" s="244"/>
      <c r="J16" s="244"/>
      <c r="K16" s="331"/>
      <c r="L16" s="331"/>
      <c r="M16" s="331"/>
    </row>
    <row r="17" spans="1:10">
      <c r="A17" s="803" t="s">
        <v>454</v>
      </c>
      <c r="B17" s="788"/>
      <c r="C17" s="31"/>
      <c r="D17" s="140"/>
      <c r="E17" s="35"/>
      <c r="F17" s="140"/>
      <c r="G17" s="140"/>
      <c r="H17" s="140"/>
      <c r="I17" s="140"/>
      <c r="J17" s="140"/>
    </row>
    <row r="18" spans="1:10">
      <c r="A18" s="804"/>
      <c r="B18" s="31"/>
      <c r="C18" s="122"/>
      <c r="D18" s="122"/>
      <c r="E18" s="31"/>
      <c r="F18" s="805"/>
      <c r="G18" s="35"/>
      <c r="H18" s="35"/>
      <c r="I18" s="35"/>
      <c r="J18" s="140"/>
    </row>
    <row r="19" spans="1:10">
      <c r="A19" s="122"/>
      <c r="B19" s="31"/>
      <c r="C19" s="122"/>
      <c r="D19" s="122"/>
      <c r="E19" s="31"/>
      <c r="F19" s="805"/>
      <c r="G19" s="35"/>
      <c r="H19" s="35"/>
      <c r="I19" s="35"/>
      <c r="J19" s="140"/>
    </row>
    <row r="20" spans="1:10">
      <c r="A20" s="35"/>
      <c r="B20" s="35"/>
      <c r="C20" s="35"/>
      <c r="D20" s="35"/>
      <c r="E20" s="35"/>
      <c r="F20" s="35"/>
      <c r="G20" s="35"/>
      <c r="H20" s="35"/>
      <c r="I20" s="856"/>
      <c r="J20" s="856"/>
    </row>
    <row r="21" spans="1:10">
      <c r="A21" s="31" t="s">
        <v>753</v>
      </c>
      <c r="B21" s="122"/>
      <c r="C21" s="122"/>
      <c r="D21" s="31"/>
      <c r="E21" s="805"/>
      <c r="F21" s="35"/>
      <c r="G21" s="35"/>
      <c r="H21" s="835" t="s">
        <v>754</v>
      </c>
      <c r="I21" s="856"/>
      <c r="J21" s="856"/>
    </row>
    <row r="22" spans="1:10">
      <c r="A22" s="35"/>
      <c r="B22" s="806"/>
      <c r="C22" s="806"/>
      <c r="D22" s="807"/>
      <c r="E22" s="836"/>
      <c r="F22" s="808"/>
      <c r="G22" s="809"/>
      <c r="H22" s="835" t="s">
        <v>755</v>
      </c>
      <c r="I22" s="856"/>
      <c r="J22" s="856"/>
    </row>
    <row r="23" spans="1:10">
      <c r="A23" s="122"/>
      <c r="B23" s="549"/>
      <c r="C23" s="806"/>
      <c r="D23" s="806"/>
      <c r="E23" s="807"/>
      <c r="F23" s="31"/>
      <c r="G23" s="808"/>
      <c r="H23" s="809"/>
      <c r="I23" s="810"/>
      <c r="J23" s="150"/>
    </row>
    <row r="24" spans="1:10">
      <c r="A24" s="32"/>
      <c r="C24" s="45"/>
      <c r="D24" s="45"/>
      <c r="E24" s="45"/>
      <c r="F24" s="45"/>
      <c r="G24" s="46"/>
      <c r="H24" s="47"/>
      <c r="I24" s="80"/>
      <c r="J24" s="30"/>
    </row>
    <row r="25" spans="1:10">
      <c r="A25" s="30"/>
      <c r="C25" s="45"/>
      <c r="D25" s="45"/>
      <c r="E25" s="45"/>
      <c r="F25" s="45"/>
      <c r="G25" s="46"/>
      <c r="H25" s="47"/>
    </row>
    <row r="26" spans="1:10">
      <c r="A26" s="31"/>
      <c r="C26" s="151"/>
      <c r="D26" s="30"/>
      <c r="F26" s="30"/>
      <c r="G26" s="31"/>
      <c r="H26" s="30"/>
      <c r="I26" s="30"/>
      <c r="J26"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scale="81" fitToHeight="0"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opLeftCell="A10" workbookViewId="0">
      <selection activeCell="G8" sqref="G8"/>
    </sheetView>
  </sheetViews>
  <sheetFormatPr defaultColWidth="9.109375" defaultRowHeight="13.2"/>
  <cols>
    <col min="1" max="1" width="3.5546875" customWidth="1"/>
    <col min="2" max="2" width="51.6640625" customWidth="1"/>
    <col min="3" max="3" width="6.109375" customWidth="1"/>
    <col min="5" max="5" width="10.6640625" bestFit="1" customWidth="1"/>
    <col min="6" max="6" width="12.5546875" bestFit="1" customWidth="1"/>
    <col min="7" max="7" width="5.109375" customWidth="1"/>
    <col min="8" max="8" width="12.5546875" bestFit="1" customWidth="1"/>
    <col min="10" max="10" width="7.6640625" customWidth="1"/>
    <col min="13" max="13" width="12.5546875" customWidth="1"/>
  </cols>
  <sheetData>
    <row r="1" spans="1:10">
      <c r="A1" s="783"/>
      <c r="B1" s="35" t="s">
        <v>396</v>
      </c>
      <c r="C1" s="35"/>
      <c r="D1" s="35"/>
      <c r="E1" s="35"/>
      <c r="F1" s="122"/>
      <c r="G1" s="35"/>
      <c r="H1" s="140"/>
      <c r="I1" s="35" t="s">
        <v>752</v>
      </c>
      <c r="J1" s="35"/>
    </row>
    <row r="2" spans="1:10">
      <c r="A2" s="783"/>
      <c r="B2" s="122"/>
      <c r="C2" s="35"/>
      <c r="D2" s="784"/>
      <c r="E2" s="35"/>
      <c r="F2" s="122"/>
      <c r="G2" s="35"/>
      <c r="H2" s="140"/>
      <c r="I2" s="35"/>
      <c r="J2" s="35"/>
    </row>
    <row r="3" spans="1:10">
      <c r="A3" s="783"/>
      <c r="B3" s="785"/>
      <c r="C3" s="35"/>
      <c r="D3" s="35"/>
      <c r="E3" s="35"/>
      <c r="F3" s="35"/>
      <c r="G3" s="35"/>
      <c r="H3" s="35"/>
      <c r="I3" s="35"/>
      <c r="J3" s="35"/>
    </row>
    <row r="4" spans="1:10">
      <c r="A4" s="783"/>
      <c r="B4" s="784"/>
      <c r="C4" s="786" t="s">
        <v>440</v>
      </c>
      <c r="D4" s="475"/>
      <c r="E4" s="475"/>
      <c r="F4" s="35"/>
      <c r="G4" s="35"/>
      <c r="H4" s="475"/>
      <c r="I4" s="475"/>
      <c r="J4" s="475"/>
    </row>
    <row r="5" spans="1:10">
      <c r="A5" s="783"/>
      <c r="B5" s="784"/>
      <c r="C5" s="786"/>
      <c r="D5" s="475"/>
      <c r="E5" s="475"/>
      <c r="F5" s="35"/>
      <c r="G5" s="35"/>
      <c r="H5" s="475"/>
      <c r="I5" s="475"/>
      <c r="J5" s="475"/>
    </row>
    <row r="6" spans="1:10">
      <c r="A6" s="783"/>
      <c r="B6" s="784"/>
      <c r="C6" s="786"/>
      <c r="D6" s="475"/>
      <c r="E6" s="475"/>
      <c r="F6" s="35"/>
      <c r="G6" s="852" t="s">
        <v>614</v>
      </c>
      <c r="H6" s="475"/>
      <c r="I6" s="475"/>
      <c r="J6" s="475"/>
    </row>
    <row r="7" spans="1:10">
      <c r="A7" s="783"/>
      <c r="B7" s="784"/>
      <c r="C7" s="786"/>
      <c r="D7" s="475"/>
      <c r="E7" s="475"/>
      <c r="F7" s="35"/>
      <c r="G7" s="787" t="s">
        <v>615</v>
      </c>
      <c r="H7" s="475"/>
      <c r="I7" s="475"/>
      <c r="J7" s="475"/>
    </row>
    <row r="8" spans="1:10">
      <c r="A8" s="783"/>
      <c r="B8" s="784"/>
      <c r="C8" s="786"/>
      <c r="D8" s="475"/>
      <c r="E8" s="475"/>
      <c r="F8" s="35"/>
      <c r="G8" s="787" t="s">
        <v>616</v>
      </c>
      <c r="H8" s="475"/>
      <c r="I8" s="475"/>
      <c r="J8" s="475"/>
    </row>
    <row r="9" spans="1:10">
      <c r="A9" s="783"/>
      <c r="B9" s="788" t="s">
        <v>735</v>
      </c>
      <c r="C9" s="786"/>
      <c r="D9" s="35"/>
      <c r="E9" s="35"/>
      <c r="F9" s="35"/>
      <c r="G9" s="789"/>
      <c r="H9" s="35"/>
      <c r="I9" s="35"/>
      <c r="J9" s="35"/>
    </row>
    <row r="10" spans="1:10">
      <c r="A10" s="783"/>
      <c r="B10" s="790" t="s">
        <v>417</v>
      </c>
      <c r="C10" s="791"/>
      <c r="D10" s="35"/>
      <c r="E10" s="35"/>
      <c r="F10" s="35"/>
      <c r="G10" s="140"/>
      <c r="H10" s="139"/>
      <c r="I10" s="122"/>
      <c r="J10" s="139"/>
    </row>
    <row r="11" spans="1:10">
      <c r="A11" s="783"/>
      <c r="B11" s="792" t="s">
        <v>413</v>
      </c>
      <c r="C11" s="31"/>
      <c r="D11" s="35"/>
      <c r="E11" s="35"/>
      <c r="F11" s="35"/>
      <c r="G11" s="35"/>
      <c r="H11" s="35"/>
      <c r="I11" s="35"/>
      <c r="J11" s="35"/>
    </row>
    <row r="12" spans="1:10">
      <c r="A12" s="793"/>
      <c r="B12" s="794"/>
      <c r="C12" s="140"/>
      <c r="D12" s="140"/>
      <c r="E12" s="795"/>
      <c r="F12" s="796"/>
      <c r="G12" s="140"/>
      <c r="H12" s="797"/>
      <c r="I12" s="797"/>
      <c r="J12" s="140"/>
    </row>
    <row r="13" spans="1:10" ht="24">
      <c r="A13" s="217" t="s">
        <v>399</v>
      </c>
      <c r="B13" s="218" t="s">
        <v>429</v>
      </c>
      <c r="C13" s="219" t="s">
        <v>418</v>
      </c>
      <c r="D13" s="219" t="s">
        <v>419</v>
      </c>
      <c r="E13" s="219" t="s">
        <v>420</v>
      </c>
      <c r="F13" s="220" t="s">
        <v>421</v>
      </c>
      <c r="G13" s="798" t="s">
        <v>47</v>
      </c>
      <c r="H13" s="220" t="s">
        <v>423</v>
      </c>
      <c r="I13" s="177" t="s">
        <v>437</v>
      </c>
      <c r="J13" s="799" t="s">
        <v>439</v>
      </c>
    </row>
    <row r="14" spans="1:10" ht="24">
      <c r="A14" s="244">
        <v>1</v>
      </c>
      <c r="B14" s="853" t="s">
        <v>617</v>
      </c>
      <c r="C14" s="301" t="s">
        <v>410</v>
      </c>
      <c r="D14" s="467">
        <v>2</v>
      </c>
      <c r="E14" s="301"/>
      <c r="F14" s="459">
        <f>D14*E14</f>
        <v>0</v>
      </c>
      <c r="G14" s="678"/>
      <c r="H14" s="459">
        <f>F14*1.08</f>
        <v>0</v>
      </c>
      <c r="I14" s="802"/>
      <c r="J14" s="674"/>
    </row>
    <row r="15" spans="1:10" ht="40.5" customHeight="1">
      <c r="A15" s="244">
        <v>2</v>
      </c>
      <c r="B15" s="853" t="s">
        <v>618</v>
      </c>
      <c r="C15" s="301" t="s">
        <v>410</v>
      </c>
      <c r="D15" s="467">
        <v>1</v>
      </c>
      <c r="E15" s="301"/>
      <c r="F15" s="459">
        <f>D15*E15</f>
        <v>0</v>
      </c>
      <c r="G15" s="678"/>
      <c r="H15" s="459">
        <f>F15*1.08</f>
        <v>0</v>
      </c>
      <c r="I15" s="802"/>
      <c r="J15" s="674"/>
    </row>
    <row r="16" spans="1:10" ht="50.4" customHeight="1">
      <c r="A16" s="244">
        <v>3</v>
      </c>
      <c r="B16" s="854" t="s">
        <v>600</v>
      </c>
      <c r="C16" s="301" t="s">
        <v>410</v>
      </c>
      <c r="D16" s="467">
        <v>4</v>
      </c>
      <c r="E16" s="301"/>
      <c r="F16" s="459">
        <f>D16*E16</f>
        <v>0</v>
      </c>
      <c r="G16" s="678"/>
      <c r="H16" s="459">
        <f>F16*1.08</f>
        <v>0</v>
      </c>
      <c r="I16" s="802"/>
      <c r="J16" s="674"/>
    </row>
    <row r="17" spans="1:10">
      <c r="A17" s="1214" t="s">
        <v>415</v>
      </c>
      <c r="B17" s="1214"/>
      <c r="C17" s="1214"/>
      <c r="D17" s="1214"/>
      <c r="E17" s="244"/>
      <c r="F17" s="657">
        <f>SUM(F14:F16)</f>
        <v>0</v>
      </c>
      <c r="G17" s="244"/>
      <c r="H17" s="657">
        <f>SUM(H14:H16)</f>
        <v>0</v>
      </c>
      <c r="I17" s="244"/>
      <c r="J17" s="244"/>
    </row>
    <row r="18" spans="1:10" ht="13.8">
      <c r="A18" s="241" t="s">
        <v>486</v>
      </c>
      <c r="B18" s="28"/>
      <c r="C18" s="29"/>
      <c r="D18" s="123"/>
      <c r="F18" s="123"/>
      <c r="G18" s="123"/>
      <c r="H18" s="123"/>
      <c r="I18" s="123"/>
      <c r="J18" s="123"/>
    </row>
    <row r="19" spans="1:10" ht="13.8">
      <c r="A19" s="346"/>
      <c r="B19" s="29"/>
      <c r="C19" s="30"/>
      <c r="D19" s="30"/>
      <c r="E19" s="31"/>
      <c r="F19" s="34"/>
      <c r="G19" s="35"/>
      <c r="H19" s="35"/>
      <c r="J19" s="123"/>
    </row>
    <row r="20" spans="1:10">
      <c r="A20" s="30"/>
      <c r="B20" s="29"/>
      <c r="C20" s="30"/>
      <c r="D20" s="30"/>
      <c r="E20" s="31"/>
      <c r="F20" s="34"/>
      <c r="G20" s="35"/>
      <c r="H20" s="35"/>
      <c r="J20" s="123"/>
    </row>
    <row r="21" spans="1:10">
      <c r="I21" s="37"/>
      <c r="J21" s="37"/>
    </row>
    <row r="22" spans="1:10">
      <c r="A22" s="31" t="s">
        <v>753</v>
      </c>
      <c r="B22" s="122"/>
      <c r="C22" s="122"/>
      <c r="D22" s="31"/>
      <c r="E22" s="805"/>
      <c r="F22" s="35"/>
      <c r="G22" s="35"/>
      <c r="H22" s="835" t="s">
        <v>754</v>
      </c>
      <c r="I22" s="37"/>
      <c r="J22" s="37"/>
    </row>
    <row r="23" spans="1:10">
      <c r="A23" s="35"/>
      <c r="B23" s="806"/>
      <c r="C23" s="806"/>
      <c r="D23" s="807"/>
      <c r="E23" s="836"/>
      <c r="F23" s="808"/>
      <c r="G23" s="809"/>
      <c r="H23" s="835" t="s">
        <v>755</v>
      </c>
      <c r="I23" s="37"/>
      <c r="J23" s="37"/>
    </row>
    <row r="24" spans="1:10">
      <c r="A24" s="30"/>
      <c r="B24" s="44"/>
      <c r="C24" s="39"/>
      <c r="D24" s="39"/>
      <c r="E24" s="40"/>
      <c r="F24" s="31"/>
      <c r="G24" s="42"/>
      <c r="H24" s="43"/>
      <c r="I24" s="80"/>
      <c r="J24" s="150"/>
    </row>
    <row r="25" spans="1:10">
      <c r="A25" s="32"/>
      <c r="C25" s="45"/>
      <c r="D25" s="45"/>
      <c r="E25" s="45"/>
      <c r="F25" s="45"/>
      <c r="G25" s="46"/>
      <c r="H25" s="47"/>
      <c r="I25" s="80"/>
      <c r="J25" s="30"/>
    </row>
    <row r="26" spans="1:10">
      <c r="A26" s="30"/>
      <c r="C26" s="45"/>
      <c r="D26" s="45"/>
      <c r="E26" s="45"/>
      <c r="F26" s="45"/>
      <c r="G26" s="46"/>
      <c r="H26" s="47"/>
    </row>
    <row r="27" spans="1:10">
      <c r="A27" s="31"/>
      <c r="C27" s="151"/>
      <c r="D27" s="30"/>
      <c r="F27" s="30"/>
      <c r="G27" s="31"/>
      <c r="H27" s="30"/>
      <c r="I27" s="30"/>
      <c r="J27" s="30"/>
    </row>
  </sheetData>
  <mergeCells count="1">
    <mergeCell ref="A17:D17"/>
  </mergeCells>
  <phoneticPr fontId="25"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38"/>
  <sheetViews>
    <sheetView zoomScaleNormal="100" workbookViewId="0">
      <selection activeCell="B12" sqref="B12"/>
    </sheetView>
  </sheetViews>
  <sheetFormatPr defaultColWidth="9.109375" defaultRowHeight="13.2"/>
  <cols>
    <col min="1" max="1" width="4" style="51" customWidth="1"/>
    <col min="2" max="2" width="36.6640625" style="51" customWidth="1"/>
    <col min="3" max="3" width="4.109375" style="51" customWidth="1"/>
    <col min="4" max="4" width="5.33203125" style="51" customWidth="1"/>
    <col min="5" max="5" width="9.109375" style="51"/>
    <col min="6" max="6" width="10.5546875" style="51" customWidth="1"/>
    <col min="7" max="7" width="5.44140625" style="51" customWidth="1"/>
    <col min="8" max="8" width="11.44140625" style="51" customWidth="1"/>
    <col min="9" max="9" width="10.5546875" style="51" customWidth="1"/>
    <col min="10" max="10" width="7.6640625" style="51" customWidth="1"/>
    <col min="11" max="11" width="8.5546875" style="51" customWidth="1"/>
    <col min="12" max="12" width="7.88671875" style="51" customWidth="1"/>
    <col min="13" max="13" width="11.33203125" style="51" customWidth="1"/>
    <col min="14" max="16384" width="9.109375" style="51"/>
  </cols>
  <sheetData>
    <row r="1" spans="1:229">
      <c r="A1" s="52"/>
      <c r="B1" s="869" t="s">
        <v>396</v>
      </c>
      <c r="C1" s="54"/>
      <c r="D1" s="54"/>
      <c r="E1" s="54"/>
      <c r="F1" s="55"/>
      <c r="G1" s="54"/>
      <c r="H1" s="35"/>
      <c r="I1" s="757" t="s">
        <v>648</v>
      </c>
      <c r="J1" s="953"/>
    </row>
    <row r="2" spans="1:229">
      <c r="A2" s="52"/>
      <c r="B2" s="54"/>
      <c r="C2" s="54"/>
      <c r="D2" s="54"/>
      <c r="E2" s="54"/>
      <c r="F2" s="55"/>
      <c r="G2" s="54"/>
      <c r="H2" s="118"/>
      <c r="I2" s="56"/>
      <c r="J2" s="953"/>
    </row>
    <row r="3" spans="1:229">
      <c r="A3" s="52"/>
      <c r="B3" s="954"/>
      <c r="C3" s="54"/>
      <c r="D3" s="60" t="s">
        <v>397</v>
      </c>
      <c r="E3" s="54"/>
      <c r="F3" s="55"/>
      <c r="G3" s="35"/>
      <c r="H3" s="955"/>
      <c r="I3" s="955"/>
      <c r="J3" s="956"/>
    </row>
    <row r="4" spans="1:229">
      <c r="A4" s="52"/>
      <c r="B4" s="954"/>
      <c r="C4" s="54"/>
      <c r="D4" s="60"/>
      <c r="E4" s="54"/>
      <c r="F4" s="55"/>
      <c r="G4" s="35"/>
      <c r="H4" s="955"/>
      <c r="I4" s="955"/>
      <c r="J4" s="956"/>
    </row>
    <row r="5" spans="1:229">
      <c r="A5" s="52"/>
      <c r="B5" s="954"/>
      <c r="C5" s="54"/>
      <c r="D5" s="60"/>
      <c r="E5" s="54"/>
      <c r="F5" s="55"/>
      <c r="G5" s="35"/>
      <c r="H5" s="955"/>
      <c r="I5" s="955"/>
      <c r="J5" s="956"/>
    </row>
    <row r="6" spans="1:229">
      <c r="A6" s="52"/>
      <c r="B6" s="954"/>
      <c r="C6" s="54"/>
      <c r="D6" s="60"/>
      <c r="E6" s="54"/>
      <c r="F6" s="55"/>
      <c r="G6" s="957" t="s">
        <v>281</v>
      </c>
      <c r="H6" s="955"/>
      <c r="I6" s="955"/>
      <c r="J6" s="956"/>
    </row>
    <row r="7" spans="1:229" ht="20.399999999999999" customHeight="1">
      <c r="A7" s="52"/>
      <c r="B7" s="62" t="s">
        <v>398</v>
      </c>
      <c r="C7" s="923"/>
      <c r="D7" s="956"/>
      <c r="E7" s="64"/>
      <c r="F7" s="58"/>
      <c r="G7" s="958" t="s">
        <v>204</v>
      </c>
      <c r="H7" s="54"/>
      <c r="I7" s="54"/>
      <c r="J7" s="956"/>
    </row>
    <row r="8" spans="1:229">
      <c r="A8" s="66"/>
      <c r="B8" s="60" t="s">
        <v>417</v>
      </c>
      <c r="C8" s="954"/>
      <c r="D8" s="959"/>
      <c r="E8" s="64"/>
      <c r="F8" s="68"/>
      <c r="G8" s="20"/>
      <c r="H8" s="68"/>
      <c r="I8" s="21"/>
      <c r="J8" s="956"/>
    </row>
    <row r="9" spans="1:229">
      <c r="A9" s="69"/>
      <c r="B9" s="31" t="s">
        <v>413</v>
      </c>
      <c r="C9" s="952"/>
      <c r="D9" s="952"/>
      <c r="E9" s="23"/>
      <c r="F9" s="24"/>
      <c r="G9" s="24"/>
      <c r="H9" s="23"/>
      <c r="I9" s="23"/>
      <c r="J9" s="956"/>
    </row>
    <row r="10" spans="1:229">
      <c r="A10" s="71"/>
      <c r="B10" s="72"/>
      <c r="C10" s="73"/>
      <c r="D10" s="73"/>
      <c r="E10" s="74"/>
      <c r="F10" s="73"/>
      <c r="G10" s="75"/>
      <c r="H10" s="75"/>
      <c r="I10" s="76"/>
      <c r="J10" s="956"/>
    </row>
    <row r="11" spans="1:229" ht="36">
      <c r="A11" s="202" t="s">
        <v>399</v>
      </c>
      <c r="B11" s="203" t="s">
        <v>400</v>
      </c>
      <c r="C11" s="204" t="s">
        <v>401</v>
      </c>
      <c r="D11" s="205" t="s">
        <v>402</v>
      </c>
      <c r="E11" s="204" t="s">
        <v>403</v>
      </c>
      <c r="F11" s="204" t="s">
        <v>404</v>
      </c>
      <c r="G11" s="206" t="s">
        <v>405</v>
      </c>
      <c r="H11" s="204" t="s">
        <v>406</v>
      </c>
      <c r="I11" s="177" t="s">
        <v>407</v>
      </c>
      <c r="J11" s="206" t="s">
        <v>408</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row>
    <row r="12" spans="1:229" ht="60">
      <c r="A12" s="174">
        <v>1</v>
      </c>
      <c r="B12" s="960" t="s">
        <v>774</v>
      </c>
      <c r="C12" s="175" t="s">
        <v>410</v>
      </c>
      <c r="D12" s="176">
        <v>46</v>
      </c>
      <c r="E12" s="165"/>
      <c r="F12" s="166">
        <f>D12*E12</f>
        <v>0</v>
      </c>
      <c r="G12" s="175"/>
      <c r="H12" s="167">
        <f>F12*1.08</f>
        <v>0</v>
      </c>
      <c r="I12" s="176"/>
      <c r="J12" s="961"/>
    </row>
    <row r="13" spans="1:229" ht="60">
      <c r="A13" s="174">
        <v>2</v>
      </c>
      <c r="B13" s="960" t="s">
        <v>775</v>
      </c>
      <c r="C13" s="175" t="s">
        <v>410</v>
      </c>
      <c r="D13" s="176">
        <v>20</v>
      </c>
      <c r="E13" s="165"/>
      <c r="F13" s="166">
        <f>D13*E13</f>
        <v>0</v>
      </c>
      <c r="G13" s="175"/>
      <c r="H13" s="167">
        <f>F13*1.08</f>
        <v>0</v>
      </c>
      <c r="I13" s="176"/>
      <c r="J13" s="961"/>
    </row>
    <row r="14" spans="1:229" ht="36">
      <c r="A14" s="174">
        <v>3</v>
      </c>
      <c r="B14" s="962" t="s">
        <v>303</v>
      </c>
      <c r="C14" s="175" t="s">
        <v>410</v>
      </c>
      <c r="D14" s="421">
        <v>15</v>
      </c>
      <c r="E14" s="165"/>
      <c r="F14" s="166">
        <f>D14*E14</f>
        <v>0</v>
      </c>
      <c r="G14" s="175"/>
      <c r="H14" s="167">
        <f>F14*1.08</f>
        <v>0</v>
      </c>
      <c r="I14" s="176"/>
      <c r="J14" s="961"/>
    </row>
    <row r="15" spans="1:229">
      <c r="A15" s="1098" t="s">
        <v>415</v>
      </c>
      <c r="B15" s="1099"/>
      <c r="C15" s="1099"/>
      <c r="D15" s="1100"/>
      <c r="E15" s="963"/>
      <c r="F15" s="638">
        <f>SUM(F12:F14)</f>
        <v>0</v>
      </c>
      <c r="G15" s="963"/>
      <c r="H15" s="964">
        <f>SUM(H12:H14)</f>
        <v>0</v>
      </c>
      <c r="I15" s="963"/>
      <c r="J15" s="965"/>
      <c r="K15" s="77"/>
    </row>
    <row r="16" spans="1:229" ht="15.75" customHeight="1">
      <c r="A16" s="35" t="s">
        <v>486</v>
      </c>
      <c r="B16" s="35"/>
      <c r="C16" s="35"/>
      <c r="D16" s="35"/>
      <c r="E16" s="35"/>
      <c r="F16" s="35"/>
      <c r="G16" s="35"/>
      <c r="H16" s="35"/>
      <c r="I16" s="35"/>
      <c r="J16" s="35"/>
    </row>
    <row r="17" spans="1:10">
      <c r="A17" s="35"/>
      <c r="B17" s="31"/>
      <c r="C17" s="122"/>
      <c r="D17" s="122"/>
      <c r="E17" s="31"/>
      <c r="F17" s="805"/>
      <c r="G17" s="35"/>
      <c r="H17" s="35"/>
      <c r="I17" s="35"/>
      <c r="J17" s="35"/>
    </row>
    <row r="18" spans="1:10">
      <c r="A18" s="35"/>
      <c r="B18" s="35"/>
      <c r="C18" s="806"/>
      <c r="D18" s="806"/>
      <c r="E18" s="807"/>
      <c r="F18" s="836"/>
      <c r="G18" s="808"/>
      <c r="H18" s="809"/>
      <c r="I18" s="810"/>
      <c r="J18" s="810"/>
    </row>
    <row r="19" spans="1:10" ht="12.75" customHeight="1">
      <c r="A19" s="35"/>
      <c r="B19" s="35"/>
      <c r="C19" s="35"/>
      <c r="D19" s="35"/>
      <c r="E19" s="35"/>
      <c r="F19" s="35"/>
      <c r="G19" s="35"/>
      <c r="H19" s="35"/>
      <c r="I19" s="856"/>
      <c r="J19" s="856"/>
    </row>
    <row r="20" spans="1:10" ht="12" customHeight="1">
      <c r="A20" s="31" t="s">
        <v>753</v>
      </c>
      <c r="B20" s="122"/>
      <c r="C20" s="122"/>
      <c r="D20" s="31"/>
      <c r="E20" s="805"/>
      <c r="F20" s="35"/>
      <c r="G20" s="35"/>
      <c r="H20" s="835" t="s">
        <v>754</v>
      </c>
      <c r="I20" s="856"/>
      <c r="J20" s="856"/>
    </row>
    <row r="21" spans="1:10" ht="12" customHeight="1">
      <c r="A21" s="35"/>
      <c r="B21" s="806"/>
      <c r="C21" s="806"/>
      <c r="D21" s="807"/>
      <c r="E21" s="836"/>
      <c r="F21" s="808"/>
      <c r="G21" s="809"/>
      <c r="H21" s="835" t="s">
        <v>755</v>
      </c>
      <c r="I21" s="856"/>
      <c r="J21" s="856"/>
    </row>
    <row r="22" spans="1:10" ht="15">
      <c r="A22" s="81"/>
      <c r="B22" s="44"/>
      <c r="C22" s="1"/>
      <c r="D22" s="39"/>
      <c r="E22" s="39"/>
      <c r="F22" s="40"/>
      <c r="G22" s="31"/>
      <c r="H22" s="82"/>
      <c r="I22" s="82"/>
    </row>
    <row r="23" spans="1:10" s="37" customFormat="1">
      <c r="A23" s="83"/>
      <c r="B23" s="32"/>
      <c r="C23"/>
      <c r="D23" s="45"/>
      <c r="E23" s="45"/>
      <c r="F23" s="45"/>
      <c r="G23" s="45"/>
      <c r="H23" s="85"/>
      <c r="I23" s="84"/>
    </row>
    <row r="24" spans="1:10" s="37" customFormat="1">
      <c r="A24" s="86"/>
      <c r="B24" s="30"/>
      <c r="C24"/>
      <c r="D24" s="45"/>
      <c r="E24" s="45"/>
      <c r="F24" s="45"/>
      <c r="G24" s="45"/>
      <c r="H24" s="87"/>
      <c r="I24" s="87"/>
    </row>
    <row r="25" spans="1:10" s="37" customFormat="1">
      <c r="A25" s="88"/>
      <c r="B25" s="31"/>
      <c r="C25"/>
      <c r="D25" s="151"/>
      <c r="E25" s="30"/>
      <c r="F25"/>
      <c r="G25" s="30"/>
      <c r="H25" s="84"/>
      <c r="I25" s="84"/>
    </row>
    <row r="26" spans="1:10" s="37" customFormat="1">
      <c r="A26" s="89"/>
      <c r="B26"/>
      <c r="C26"/>
      <c r="D26"/>
      <c r="E26"/>
      <c r="F26"/>
      <c r="G26"/>
      <c r="H26" s="89"/>
    </row>
    <row r="27" spans="1:10" s="37" customFormat="1">
      <c r="A27" s="34"/>
      <c r="B27"/>
      <c r="C27"/>
      <c r="D27"/>
      <c r="E27"/>
      <c r="F27"/>
      <c r="G27"/>
      <c r="H27" s="34"/>
      <c r="I27" s="90"/>
    </row>
    <row r="28" spans="1:10" s="37" customFormat="1" ht="13.8">
      <c r="A28" s="91"/>
      <c r="B28"/>
      <c r="C28" s="1"/>
      <c r="D28"/>
      <c r="E28"/>
      <c r="F28"/>
      <c r="G28"/>
      <c r="H28" s="41"/>
      <c r="I28" s="94"/>
    </row>
    <row r="29" spans="1:10" s="37" customFormat="1" ht="13.8">
      <c r="A29" s="91"/>
      <c r="B29" s="92"/>
      <c r="C29" s="34"/>
      <c r="D29" s="93"/>
      <c r="E29" s="94"/>
      <c r="F29" s="41"/>
      <c r="G29" s="95"/>
      <c r="H29" s="41"/>
      <c r="I29" s="94"/>
    </row>
    <row r="30" spans="1:10" s="37" customFormat="1"/>
    <row r="31" spans="1:10" s="37" customFormat="1"/>
    <row r="32" spans="1:10" s="37" customFormat="1"/>
    <row r="33" s="37" customFormat="1"/>
    <row r="34" s="37" customFormat="1"/>
    <row r="35" s="37" customFormat="1"/>
    <row r="36" s="37" customFormat="1"/>
    <row r="37" s="37" customFormat="1"/>
    <row r="38" s="37" customFormat="1"/>
  </sheetData>
  <mergeCells count="1">
    <mergeCell ref="A15:D15"/>
  </mergeCells>
  <phoneticPr fontId="25" type="noConversion"/>
  <pageMargins left="0.70866141732283472" right="0.70866141732283472" top="0.74803149606299213" bottom="0.74803149606299213" header="0.31496062992125984" footer="0.31496062992125984"/>
  <pageSetup paperSize="9" firstPageNumber="5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election activeCell="G7" sqref="G7"/>
    </sheetView>
  </sheetViews>
  <sheetFormatPr defaultColWidth="10.6640625" defaultRowHeight="13.2"/>
  <cols>
    <col min="1" max="1" width="2.6640625" style="123" customWidth="1"/>
    <col min="2" max="2" width="38.6640625" style="123" customWidth="1"/>
    <col min="3" max="3" width="3.88671875" style="123" customWidth="1"/>
    <col min="4" max="4" width="9.109375" style="123" customWidth="1"/>
    <col min="5" max="5" width="7.88671875" style="123" customWidth="1"/>
    <col min="6" max="6" width="12" style="123" customWidth="1"/>
    <col min="7" max="7" width="6.6640625" style="123" customWidth="1"/>
    <col min="8" max="8" width="11.44140625" style="123" customWidth="1"/>
    <col min="9" max="9" width="10.44140625" style="123" customWidth="1"/>
    <col min="10" max="10" width="6" style="123" customWidth="1"/>
    <col min="11" max="11" width="8.109375" style="123" customWidth="1"/>
    <col min="12" max="12" width="7.88671875" style="123" customWidth="1"/>
    <col min="13" max="16384" width="10.6640625" style="123"/>
  </cols>
  <sheetData>
    <row r="1" spans="1:13" s="126" customFormat="1" ht="15">
      <c r="A1" s="124"/>
      <c r="B1" s="35" t="s">
        <v>396</v>
      </c>
      <c r="C1" s="125"/>
      <c r="D1" s="125"/>
      <c r="E1" s="125"/>
      <c r="F1" s="30"/>
      <c r="G1" s="125"/>
      <c r="I1" s="35" t="s">
        <v>649</v>
      </c>
      <c r="J1" s="125"/>
      <c r="K1" s="127"/>
      <c r="L1" s="128"/>
    </row>
    <row r="2" spans="1:13" s="126" customFormat="1" ht="15">
      <c r="A2" s="124"/>
      <c r="B2" s="30"/>
      <c r="C2" s="125"/>
      <c r="D2" s="119"/>
      <c r="E2" s="125"/>
      <c r="F2" s="30"/>
      <c r="G2" s="125"/>
      <c r="I2" s="125"/>
      <c r="J2" s="125"/>
      <c r="K2" s="127"/>
      <c r="L2" s="128"/>
    </row>
    <row r="3" spans="1:13" s="126" customFormat="1" ht="15">
      <c r="A3" s="124"/>
      <c r="B3" s="129"/>
      <c r="C3" s="125"/>
      <c r="D3" s="125"/>
      <c r="E3" s="125"/>
      <c r="F3" s="125"/>
      <c r="G3" s="125"/>
      <c r="H3" s="125"/>
      <c r="I3" s="125"/>
      <c r="J3" s="125"/>
      <c r="K3" s="127"/>
      <c r="L3" s="128"/>
    </row>
    <row r="4" spans="1:13" s="126" customFormat="1">
      <c r="A4" s="124"/>
      <c r="B4" s="130"/>
      <c r="C4" s="131" t="s">
        <v>440</v>
      </c>
      <c r="D4" s="132"/>
      <c r="E4" s="132"/>
      <c r="F4" s="133"/>
      <c r="G4" s="133"/>
      <c r="H4" s="132"/>
      <c r="I4" s="132"/>
      <c r="J4" s="132"/>
      <c r="K4" s="127"/>
      <c r="L4" s="128"/>
    </row>
    <row r="5" spans="1:13" s="126" customFormat="1">
      <c r="A5" s="124"/>
      <c r="B5" s="130"/>
      <c r="C5" s="131"/>
      <c r="D5" s="132"/>
      <c r="E5" s="132"/>
      <c r="F5" s="133"/>
      <c r="G5" s="133"/>
      <c r="H5" s="132"/>
      <c r="I5" s="132"/>
      <c r="J5" s="132"/>
      <c r="K5" s="127"/>
      <c r="L5" s="128"/>
    </row>
    <row r="6" spans="1:13" s="126" customFormat="1">
      <c r="A6" s="124"/>
      <c r="B6" s="130"/>
      <c r="C6" s="131"/>
      <c r="D6" s="132"/>
      <c r="E6" s="132"/>
      <c r="F6" s="133"/>
      <c r="G6" s="216" t="s">
        <v>474</v>
      </c>
      <c r="H6" s="132"/>
      <c r="I6" s="132"/>
      <c r="J6" s="132"/>
      <c r="K6" s="127"/>
      <c r="L6" s="128"/>
    </row>
    <row r="7" spans="1:13" s="126" customFormat="1" ht="15.6">
      <c r="A7" s="124"/>
      <c r="B7" s="130"/>
      <c r="C7" s="131"/>
      <c r="D7" s="132"/>
      <c r="E7" s="132"/>
      <c r="F7" s="133"/>
      <c r="G7" s="309" t="s">
        <v>547</v>
      </c>
      <c r="H7" s="132"/>
      <c r="I7" s="132"/>
      <c r="J7" s="132"/>
      <c r="K7" s="127"/>
      <c r="L7" s="128"/>
    </row>
    <row r="8" spans="1:13" s="126" customFormat="1" ht="15.6">
      <c r="A8" s="124"/>
      <c r="B8" s="28" t="s">
        <v>432</v>
      </c>
      <c r="C8" s="131"/>
      <c r="D8" s="134"/>
      <c r="E8" s="134"/>
      <c r="F8" s="134"/>
      <c r="G8" s="309"/>
      <c r="H8" s="134"/>
      <c r="I8" s="135"/>
      <c r="J8" s="134"/>
      <c r="K8" s="127"/>
      <c r="L8" s="128"/>
    </row>
    <row r="9" spans="1:13" s="126" customFormat="1" ht="15">
      <c r="A9" s="124"/>
      <c r="B9" s="107" t="s">
        <v>417</v>
      </c>
      <c r="C9" s="136"/>
      <c r="D9" s="134"/>
      <c r="E9" s="137"/>
      <c r="F9" s="138"/>
      <c r="H9" s="139"/>
      <c r="I9" s="122"/>
      <c r="J9" s="139"/>
      <c r="K9" s="140"/>
      <c r="L9" s="125"/>
    </row>
    <row r="10" spans="1:13" s="126" customFormat="1">
      <c r="A10" s="124"/>
      <c r="B10" s="108" t="s">
        <v>413</v>
      </c>
      <c r="C10" s="29"/>
      <c r="D10" s="141"/>
      <c r="E10" s="141"/>
      <c r="F10" s="134"/>
      <c r="G10" s="141"/>
      <c r="H10" s="134"/>
      <c r="I10" s="134"/>
      <c r="J10" s="134"/>
    </row>
    <row r="11" spans="1:13" ht="15.6">
      <c r="A11" s="142"/>
      <c r="B11" s="143"/>
      <c r="E11" s="144"/>
      <c r="F11" s="145"/>
      <c r="G11" s="146"/>
      <c r="H11" s="147"/>
      <c r="I11" s="147"/>
      <c r="J11" s="146"/>
      <c r="K11" s="145"/>
      <c r="L11" s="145"/>
      <c r="M11" s="126"/>
    </row>
    <row r="12" spans="1:13" s="149" customFormat="1" ht="84.75" customHeight="1">
      <c r="A12" s="217" t="s">
        <v>399</v>
      </c>
      <c r="B12" s="218" t="s">
        <v>429</v>
      </c>
      <c r="C12" s="219" t="s">
        <v>418</v>
      </c>
      <c r="D12" s="219" t="s">
        <v>419</v>
      </c>
      <c r="E12" s="219" t="s">
        <v>420</v>
      </c>
      <c r="F12" s="220" t="s">
        <v>421</v>
      </c>
      <c r="G12" s="234" t="s">
        <v>47</v>
      </c>
      <c r="H12" s="220" t="s">
        <v>423</v>
      </c>
      <c r="I12" s="169" t="s">
        <v>437</v>
      </c>
      <c r="J12" s="221" t="s">
        <v>439</v>
      </c>
    </row>
    <row r="13" spans="1:13" ht="28.8">
      <c r="A13" s="336">
        <v>1</v>
      </c>
      <c r="B13" s="395" t="s">
        <v>613</v>
      </c>
      <c r="C13" s="250" t="s">
        <v>410</v>
      </c>
      <c r="D13" s="336">
        <v>1</v>
      </c>
      <c r="E13" s="445"/>
      <c r="F13" s="337">
        <f>D13*E13</f>
        <v>0</v>
      </c>
      <c r="G13" s="338"/>
      <c r="H13" s="337">
        <f>F13*1.08</f>
        <v>0</v>
      </c>
      <c r="I13" s="336"/>
      <c r="J13" s="250"/>
    </row>
    <row r="14" spans="1:13" s="149" customFormat="1">
      <c r="A14" s="1101" t="s">
        <v>415</v>
      </c>
      <c r="B14" s="1102"/>
      <c r="C14" s="1102"/>
      <c r="D14" s="1103"/>
      <c r="E14" s="183"/>
      <c r="F14" s="648">
        <f>SUM(F13:F13)</f>
        <v>0</v>
      </c>
      <c r="G14" s="183"/>
      <c r="H14" s="648">
        <f>SUM(H13:H13)</f>
        <v>0</v>
      </c>
      <c r="I14" s="183"/>
      <c r="J14" s="183"/>
      <c r="K14" s="148"/>
      <c r="L14" s="148"/>
      <c r="M14" s="148"/>
    </row>
    <row r="15" spans="1:13" s="30" customFormat="1" ht="12" customHeight="1">
      <c r="A15" s="29" t="s">
        <v>455</v>
      </c>
      <c r="B15" s="28"/>
      <c r="C15" s="29"/>
      <c r="D15" s="123"/>
      <c r="E15"/>
      <c r="F15" s="123"/>
      <c r="G15" s="123"/>
      <c r="H15" s="123"/>
      <c r="I15" s="123"/>
      <c r="J15" s="123"/>
    </row>
    <row r="16" spans="1:13" s="30" customFormat="1">
      <c r="B16" s="29"/>
      <c r="E16" s="31"/>
      <c r="F16" s="34"/>
      <c r="G16" s="35"/>
      <c r="H16" s="35"/>
      <c r="I16"/>
      <c r="J16" s="123"/>
    </row>
    <row r="17" spans="1:10" ht="13.8">
      <c r="A17" s="30"/>
      <c r="B17" s="38"/>
      <c r="C17" s="39"/>
      <c r="D17" s="39"/>
      <c r="E17" s="40"/>
      <c r="F17" s="41"/>
      <c r="G17" s="42"/>
      <c r="H17" s="43"/>
      <c r="I17" s="80"/>
      <c r="J17" s="150"/>
    </row>
    <row r="18" spans="1:10">
      <c r="A18"/>
      <c r="B18"/>
      <c r="C18"/>
      <c r="D18"/>
      <c r="E18"/>
      <c r="F18"/>
      <c r="G18"/>
      <c r="H18"/>
      <c r="I18" s="37"/>
      <c r="J18" s="37"/>
    </row>
    <row r="19" spans="1:10">
      <c r="A19" s="31" t="s">
        <v>753</v>
      </c>
      <c r="B19" s="122"/>
      <c r="C19" s="122"/>
      <c r="D19" s="31"/>
      <c r="E19" s="805"/>
      <c r="F19" s="35"/>
      <c r="G19" s="35"/>
      <c r="H19" s="835" t="s">
        <v>754</v>
      </c>
      <c r="I19" s="37"/>
      <c r="J19" s="37"/>
    </row>
    <row r="20" spans="1:10">
      <c r="A20" s="35"/>
      <c r="B20" s="806"/>
      <c r="C20" s="806"/>
      <c r="D20" s="807"/>
      <c r="E20" s="836"/>
      <c r="F20" s="808"/>
      <c r="G20" s="809"/>
      <c r="H20" s="835" t="s">
        <v>755</v>
      </c>
      <c r="I20" s="37"/>
      <c r="J20" s="37"/>
    </row>
    <row r="21" spans="1:10">
      <c r="A21" s="28"/>
      <c r="B21" s="28"/>
      <c r="C21" s="29"/>
      <c r="E21"/>
    </row>
    <row r="22" spans="1:10" ht="15">
      <c r="A22" s="30"/>
      <c r="B22" s="549"/>
      <c r="C22" s="1"/>
      <c r="D22" s="39"/>
      <c r="E22" s="39"/>
      <c r="F22" s="40"/>
      <c r="G22" s="31"/>
      <c r="H22" s="82"/>
    </row>
    <row r="23" spans="1:10">
      <c r="A23" s="30"/>
      <c r="B23" s="32"/>
      <c r="C23"/>
      <c r="D23" s="45"/>
      <c r="E23" s="45"/>
      <c r="F23" s="45"/>
      <c r="G23" s="45"/>
      <c r="H23" s="85"/>
    </row>
    <row r="24" spans="1:10">
      <c r="A24" s="32"/>
      <c r="B24" s="30"/>
      <c r="C24"/>
      <c r="D24" s="45"/>
      <c r="E24" s="45"/>
      <c r="F24" s="45"/>
      <c r="G24" s="45"/>
      <c r="H24" s="87"/>
    </row>
    <row r="25" spans="1:10">
      <c r="A25" s="30"/>
      <c r="B25" s="31"/>
      <c r="C25"/>
      <c r="D25" s="151"/>
      <c r="E25" s="30"/>
      <c r="F25"/>
      <c r="G25" s="30"/>
      <c r="H25" s="84"/>
    </row>
    <row r="26" spans="1:10">
      <c r="A26" s="30"/>
      <c r="B26"/>
      <c r="C26"/>
      <c r="D26"/>
      <c r="E26"/>
      <c r="F26"/>
      <c r="G26"/>
      <c r="H26" s="89"/>
    </row>
    <row r="27" spans="1:10">
      <c r="A27" s="152"/>
      <c r="B27"/>
      <c r="C27"/>
      <c r="D27"/>
      <c r="E27"/>
      <c r="F27"/>
      <c r="G27"/>
      <c r="H27" s="34"/>
    </row>
    <row r="28" spans="1:10" ht="13.8">
      <c r="A28" s="30"/>
      <c r="B28"/>
      <c r="C28" s="1"/>
      <c r="D28"/>
      <c r="E28"/>
      <c r="F28"/>
      <c r="G28"/>
      <c r="H28" s="41"/>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4:D14"/>
  </mergeCells>
  <phoneticPr fontId="25" type="noConversion"/>
  <pageMargins left="0.70866141732283472" right="0.70866141732283472" top="0.74803149606299213" bottom="0.74803149606299213" header="0.31496062992125984" footer="0.31496062992125984"/>
  <pageSetup paperSize="9" firstPageNumber="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opLeftCell="A4" zoomScaleNormal="100" workbookViewId="0">
      <selection activeCell="B17" sqref="B17"/>
    </sheetView>
  </sheetViews>
  <sheetFormatPr defaultColWidth="9.109375" defaultRowHeight="13.2"/>
  <cols>
    <col min="1" max="1" width="3.5546875" style="477" customWidth="1"/>
    <col min="2" max="2" width="41.5546875" style="477" customWidth="1"/>
    <col min="3" max="3" width="5.33203125" style="477" customWidth="1"/>
    <col min="4" max="4" width="6.33203125" style="477" customWidth="1"/>
    <col min="5" max="5" width="8.109375" style="477" customWidth="1"/>
    <col min="6" max="6" width="10.88671875" style="477" customWidth="1"/>
    <col min="7" max="7" width="4.6640625" style="477" customWidth="1"/>
    <col min="8" max="8" width="11.33203125" style="477" customWidth="1"/>
    <col min="9" max="9" width="11" style="477" customWidth="1"/>
    <col min="10" max="10" width="7.5546875" style="477" customWidth="1"/>
    <col min="11" max="11" width="9.109375" style="477"/>
    <col min="12" max="12" width="8.5546875" style="477" customWidth="1"/>
    <col min="13" max="13" width="13.5546875" style="477" customWidth="1"/>
    <col min="14" max="16384" width="9.109375" style="477"/>
  </cols>
  <sheetData>
    <row r="1" spans="1:13">
      <c r="A1" s="96" t="s">
        <v>416</v>
      </c>
      <c r="B1" s="869" t="s">
        <v>396</v>
      </c>
      <c r="C1" s="31"/>
      <c r="D1" s="31"/>
      <c r="E1" s="96"/>
      <c r="F1" s="31"/>
      <c r="G1" s="31"/>
      <c r="H1" s="35"/>
      <c r="I1" s="31" t="s">
        <v>650</v>
      </c>
      <c r="J1" s="35"/>
      <c r="K1" s="286"/>
      <c r="L1" s="286"/>
      <c r="M1" s="286"/>
    </row>
    <row r="2" spans="1:13">
      <c r="A2" s="96"/>
      <c r="B2" s="31"/>
      <c r="C2" s="31"/>
      <c r="D2" s="31"/>
      <c r="E2" s="96"/>
      <c r="F2" s="31"/>
      <c r="G2" s="31"/>
      <c r="H2" s="31"/>
      <c r="I2" s="31"/>
      <c r="J2" s="35"/>
      <c r="K2" s="286"/>
      <c r="L2" s="286"/>
      <c r="M2" s="286"/>
    </row>
    <row r="3" spans="1:13">
      <c r="A3" s="96"/>
      <c r="B3" s="31"/>
      <c r="C3" s="60" t="s">
        <v>397</v>
      </c>
      <c r="D3" s="96"/>
      <c r="E3" s="31"/>
      <c r="F3" s="31"/>
      <c r="G3" s="31"/>
      <c r="H3" s="31"/>
      <c r="I3" s="31"/>
      <c r="J3" s="35"/>
      <c r="K3" s="286"/>
      <c r="L3" s="286"/>
      <c r="M3" s="286"/>
    </row>
    <row r="4" spans="1:13">
      <c r="A4" s="96"/>
      <c r="B4" s="31"/>
      <c r="C4" s="31"/>
      <c r="D4" s="60"/>
      <c r="E4" s="96"/>
      <c r="F4" s="31"/>
      <c r="G4" s="31"/>
      <c r="H4" s="31"/>
      <c r="I4" s="31"/>
      <c r="J4" s="35"/>
      <c r="K4" s="286"/>
      <c r="L4" s="286"/>
      <c r="M4" s="286"/>
    </row>
    <row r="5" spans="1:13">
      <c r="A5" s="96"/>
      <c r="B5" s="31"/>
      <c r="C5" s="31"/>
      <c r="D5" s="60"/>
      <c r="E5" s="96"/>
      <c r="F5" s="195" t="s">
        <v>511</v>
      </c>
      <c r="G5" s="31"/>
      <c r="H5" s="31"/>
      <c r="I5" s="31"/>
      <c r="J5" s="35"/>
      <c r="K5" s="286"/>
      <c r="L5" s="286"/>
      <c r="M5" s="286"/>
    </row>
    <row r="6" spans="1:13" ht="18.75" customHeight="1">
      <c r="A6" s="96"/>
      <c r="B6" s="62" t="s">
        <v>398</v>
      </c>
      <c r="C6" s="565"/>
      <c r="D6" s="966" t="s">
        <v>384</v>
      </c>
      <c r="E6" s="566"/>
      <c r="F6" s="967"/>
      <c r="G6" s="566"/>
      <c r="H6" s="566"/>
      <c r="I6" s="968"/>
      <c r="J6" s="35"/>
      <c r="K6" s="286"/>
      <c r="L6" s="286"/>
      <c r="M6" s="286"/>
    </row>
    <row r="7" spans="1:13">
      <c r="A7" s="96"/>
      <c r="B7" s="60" t="s">
        <v>417</v>
      </c>
      <c r="C7" s="35"/>
      <c r="D7" s="966" t="s">
        <v>385</v>
      </c>
      <c r="E7" s="566"/>
      <c r="F7" s="969"/>
      <c r="G7" s="566"/>
      <c r="H7" s="566"/>
      <c r="I7" s="968"/>
      <c r="J7" s="35"/>
      <c r="K7" s="286"/>
      <c r="L7" s="286"/>
      <c r="M7" s="286"/>
    </row>
    <row r="8" spans="1:13">
      <c r="A8" s="96"/>
      <c r="B8" s="31" t="s">
        <v>413</v>
      </c>
      <c r="C8" s="31"/>
      <c r="D8" s="31"/>
      <c r="E8" s="96"/>
      <c r="F8" s="31"/>
      <c r="G8" s="31"/>
      <c r="H8" s="31"/>
      <c r="I8" s="31"/>
      <c r="J8" s="35"/>
      <c r="K8" s="286"/>
      <c r="L8" s="286"/>
      <c r="M8" s="286"/>
    </row>
    <row r="9" spans="1:13">
      <c r="A9" s="96"/>
      <c r="B9" s="31"/>
      <c r="C9" s="31"/>
      <c r="D9" s="31"/>
      <c r="E9" s="96"/>
      <c r="F9" s="31"/>
      <c r="G9" s="31"/>
      <c r="H9" s="31"/>
      <c r="I9" s="31"/>
      <c r="J9" s="35"/>
      <c r="K9" s="286"/>
      <c r="L9" s="286"/>
      <c r="M9" s="286"/>
    </row>
    <row r="10" spans="1:13" ht="36">
      <c r="A10" s="644" t="s">
        <v>399</v>
      </c>
      <c r="B10" s="645" t="s">
        <v>400</v>
      </c>
      <c r="C10" s="646" t="s">
        <v>418</v>
      </c>
      <c r="D10" s="646" t="s">
        <v>419</v>
      </c>
      <c r="E10" s="646" t="s">
        <v>420</v>
      </c>
      <c r="F10" s="646" t="s">
        <v>421</v>
      </c>
      <c r="G10" s="646" t="s">
        <v>422</v>
      </c>
      <c r="H10" s="646" t="s">
        <v>423</v>
      </c>
      <c r="I10" s="646" t="s">
        <v>427</v>
      </c>
      <c r="J10" s="647" t="s">
        <v>408</v>
      </c>
    </row>
    <row r="11" spans="1:13" ht="112.8" customHeight="1">
      <c r="A11" s="603">
        <v>1</v>
      </c>
      <c r="B11" s="842" t="s">
        <v>578</v>
      </c>
      <c r="C11" s="870" t="s">
        <v>414</v>
      </c>
      <c r="D11" s="870">
        <v>150</v>
      </c>
      <c r="E11" s="605"/>
      <c r="F11" s="606">
        <f>D11*E11</f>
        <v>0</v>
      </c>
      <c r="G11" s="871"/>
      <c r="H11" s="607">
        <f>F11*1.08</f>
        <v>0</v>
      </c>
      <c r="I11" s="870"/>
      <c r="J11" s="603"/>
    </row>
    <row r="12" spans="1:13" ht="120">
      <c r="A12" s="603">
        <v>2</v>
      </c>
      <c r="B12" s="970" t="s">
        <v>577</v>
      </c>
      <c r="C12" s="870" t="s">
        <v>414</v>
      </c>
      <c r="D12" s="870">
        <v>150</v>
      </c>
      <c r="E12" s="605"/>
      <c r="F12" s="606">
        <f>D12*E12</f>
        <v>0</v>
      </c>
      <c r="G12" s="871"/>
      <c r="H12" s="607">
        <f>F12*1.08</f>
        <v>0</v>
      </c>
      <c r="I12" s="870"/>
      <c r="J12" s="603"/>
    </row>
    <row r="13" spans="1:13" ht="14.4">
      <c r="A13" s="1104" t="s">
        <v>428</v>
      </c>
      <c r="B13" s="1104" t="s">
        <v>415</v>
      </c>
      <c r="C13" s="1104"/>
      <c r="D13" s="1104"/>
      <c r="E13" s="1104"/>
      <c r="F13" s="641">
        <f>SUM(F11:F12)</f>
        <v>0</v>
      </c>
      <c r="G13" s="688"/>
      <c r="H13" s="689">
        <f>SUM(H11:H12)</f>
        <v>0</v>
      </c>
      <c r="I13" s="872"/>
      <c r="J13" s="872"/>
      <c r="K13" s="416"/>
      <c r="L13" s="416"/>
      <c r="M13" s="364"/>
    </row>
    <row r="14" spans="1:13">
      <c r="A14" s="35" t="s">
        <v>454</v>
      </c>
      <c r="B14" s="35"/>
      <c r="C14" s="35"/>
      <c r="D14" s="35"/>
      <c r="E14" s="35"/>
      <c r="F14" s="35"/>
      <c r="G14" s="35"/>
      <c r="H14" s="35"/>
      <c r="I14" s="35"/>
      <c r="J14" s="35"/>
      <c r="K14" s="286"/>
      <c r="L14" s="286"/>
      <c r="M14" s="286"/>
    </row>
    <row r="15" spans="1:13" ht="15.75" customHeight="1">
      <c r="A15" s="35"/>
      <c r="B15" s="35"/>
      <c r="C15" s="35"/>
      <c r="D15" s="35"/>
      <c r="E15" s="35"/>
      <c r="F15" s="35"/>
      <c r="G15" s="35"/>
      <c r="H15" s="35"/>
      <c r="I15" s="35"/>
      <c r="J15" s="35"/>
      <c r="K15" s="286"/>
      <c r="L15" s="286"/>
      <c r="M15" s="286"/>
    </row>
    <row r="16" spans="1:13" ht="15" customHeight="1">
      <c r="A16" s="35"/>
      <c r="B16" s="35"/>
      <c r="C16" s="122"/>
      <c r="D16" s="122"/>
      <c r="E16" s="122"/>
      <c r="F16" s="122"/>
      <c r="G16" s="933"/>
      <c r="H16" s="934"/>
      <c r="I16" s="806"/>
      <c r="J16" s="35"/>
      <c r="K16" s="286"/>
      <c r="L16" s="286"/>
      <c r="M16" s="286"/>
    </row>
    <row r="17" spans="1:13" ht="15" customHeight="1">
      <c r="A17" s="35"/>
      <c r="B17" s="35"/>
      <c r="C17" s="35"/>
      <c r="D17" s="35"/>
      <c r="E17" s="35"/>
      <c r="F17" s="35"/>
      <c r="G17" s="35"/>
      <c r="H17" s="35"/>
      <c r="I17" s="856"/>
      <c r="J17" s="856"/>
      <c r="K17" s="286"/>
      <c r="L17" s="286"/>
      <c r="M17" s="286"/>
    </row>
    <row r="18" spans="1:13" ht="15" customHeight="1">
      <c r="A18" s="31" t="s">
        <v>753</v>
      </c>
      <c r="B18" s="122"/>
      <c r="C18" s="122"/>
      <c r="D18" s="31"/>
      <c r="E18" s="805"/>
      <c r="F18" s="35"/>
      <c r="G18" s="35"/>
      <c r="H18" s="835" t="s">
        <v>754</v>
      </c>
      <c r="I18" s="856"/>
      <c r="J18" s="856"/>
      <c r="K18" s="286"/>
      <c r="L18" s="286"/>
      <c r="M18" s="286"/>
    </row>
    <row r="19" spans="1:13" ht="15" customHeight="1">
      <c r="A19" s="35"/>
      <c r="B19" s="806"/>
      <c r="C19" s="806"/>
      <c r="D19" s="807"/>
      <c r="E19" s="836"/>
      <c r="F19" s="808"/>
      <c r="G19" s="809"/>
      <c r="H19" s="835" t="s">
        <v>755</v>
      </c>
      <c r="I19" s="856"/>
      <c r="J19" s="856"/>
      <c r="K19" s="286"/>
      <c r="L19" s="286"/>
      <c r="M19" s="286"/>
    </row>
    <row r="20" spans="1:13" ht="15" customHeight="1">
      <c r="A20" s="587"/>
      <c r="B20" s="587"/>
      <c r="C20" s="587"/>
      <c r="D20" s="587"/>
      <c r="E20" s="587"/>
      <c r="F20" s="587"/>
      <c r="G20" s="587"/>
      <c r="H20" s="587"/>
      <c r="I20" s="587"/>
      <c r="J20" s="587"/>
      <c r="K20" s="587"/>
      <c r="L20" s="587"/>
      <c r="M20" s="587"/>
    </row>
    <row r="21" spans="1:13" ht="14.4">
      <c r="A21" s="587"/>
      <c r="B21" s="587"/>
      <c r="C21" s="587"/>
      <c r="D21" s="587"/>
      <c r="E21" s="587"/>
      <c r="F21" s="587"/>
      <c r="G21" s="587"/>
      <c r="H21" s="587"/>
      <c r="I21" s="587"/>
      <c r="J21" s="587"/>
      <c r="K21" s="587"/>
      <c r="L21" s="587"/>
      <c r="M21" s="587"/>
    </row>
    <row r="22" spans="1:13" ht="14.4">
      <c r="A22" s="587"/>
      <c r="B22" s="587"/>
      <c r="C22" s="587"/>
      <c r="D22" s="587"/>
      <c r="E22" s="587"/>
      <c r="F22" s="587"/>
      <c r="G22" s="587"/>
      <c r="H22" s="587"/>
      <c r="I22" s="587"/>
      <c r="J22" s="587"/>
      <c r="K22" s="587"/>
      <c r="L22" s="587"/>
      <c r="M22" s="587"/>
    </row>
    <row r="23" spans="1:13" ht="14.4">
      <c r="A23" s="587"/>
      <c r="B23" s="587"/>
      <c r="C23" s="587"/>
      <c r="D23" s="587"/>
      <c r="E23" s="587"/>
      <c r="F23" s="587"/>
      <c r="G23" s="587"/>
      <c r="H23" s="587"/>
      <c r="I23" s="587"/>
      <c r="J23" s="587"/>
      <c r="K23" s="587"/>
      <c r="L23" s="587"/>
      <c r="M23" s="587"/>
    </row>
    <row r="24" spans="1:13" ht="14.4">
      <c r="A24" s="587"/>
      <c r="B24" s="587"/>
      <c r="C24" s="587"/>
      <c r="D24" s="587"/>
      <c r="E24" s="587"/>
      <c r="F24" s="587"/>
      <c r="G24" s="587"/>
      <c r="H24" s="587"/>
      <c r="I24" s="587"/>
      <c r="J24" s="587"/>
      <c r="K24" s="587"/>
      <c r="L24" s="587"/>
      <c r="M24" s="587"/>
    </row>
    <row r="25" spans="1:13" ht="14.4">
      <c r="A25" s="587"/>
      <c r="B25" s="587"/>
      <c r="C25" s="587"/>
      <c r="D25" s="587"/>
      <c r="E25" s="587"/>
      <c r="F25" s="587"/>
      <c r="G25" s="587"/>
      <c r="H25" s="587"/>
      <c r="I25" s="587"/>
      <c r="J25" s="587"/>
      <c r="K25" s="587"/>
      <c r="L25" s="587"/>
      <c r="M25" s="587"/>
    </row>
    <row r="26" spans="1:13" ht="14.4">
      <c r="A26" s="587"/>
      <c r="B26" s="587"/>
      <c r="C26" s="587"/>
      <c r="D26" s="587"/>
      <c r="E26" s="587"/>
      <c r="F26" s="587"/>
      <c r="G26" s="587"/>
      <c r="H26" s="587"/>
      <c r="I26" s="587"/>
      <c r="J26" s="587"/>
      <c r="K26" s="587"/>
      <c r="L26" s="587"/>
      <c r="M26" s="587"/>
    </row>
    <row r="27" spans="1:13" ht="14.4">
      <c r="A27" s="587"/>
      <c r="B27" s="587"/>
      <c r="C27" s="587"/>
      <c r="D27" s="587"/>
      <c r="E27" s="587"/>
      <c r="F27" s="587"/>
      <c r="G27" s="587"/>
      <c r="H27" s="587"/>
      <c r="I27" s="587"/>
      <c r="J27" s="587"/>
      <c r="K27" s="587"/>
      <c r="L27" s="587"/>
      <c r="M27" s="587"/>
    </row>
    <row r="28" spans="1:13" ht="14.4">
      <c r="A28" s="587"/>
      <c r="B28" s="587"/>
      <c r="C28" s="587"/>
      <c r="D28" s="587"/>
      <c r="E28" s="587"/>
      <c r="F28" s="587"/>
      <c r="G28" s="587"/>
      <c r="H28" s="587"/>
      <c r="I28" s="587"/>
      <c r="J28" s="587"/>
      <c r="K28" s="587"/>
      <c r="L28" s="587"/>
      <c r="M28" s="587"/>
    </row>
    <row r="29" spans="1:13" ht="14.4">
      <c r="A29" s="587"/>
      <c r="B29" s="587"/>
      <c r="C29" s="587"/>
      <c r="D29" s="587"/>
      <c r="E29" s="587"/>
      <c r="F29" s="587"/>
      <c r="G29" s="587"/>
      <c r="H29" s="587"/>
      <c r="I29" s="587"/>
      <c r="J29" s="587"/>
      <c r="K29" s="587"/>
      <c r="L29" s="587"/>
      <c r="M29" s="587"/>
    </row>
    <row r="30" spans="1:13" ht="14.4">
      <c r="A30" s="587"/>
      <c r="B30" s="587"/>
      <c r="C30" s="587"/>
      <c r="D30" s="587"/>
      <c r="E30" s="587"/>
      <c r="F30" s="587"/>
      <c r="G30" s="587"/>
      <c r="H30" s="587"/>
      <c r="I30" s="587"/>
      <c r="J30" s="587"/>
      <c r="K30" s="587"/>
      <c r="L30" s="587"/>
      <c r="M30" s="587"/>
    </row>
    <row r="31" spans="1:13" ht="14.4">
      <c r="A31" s="587"/>
      <c r="B31" s="587"/>
      <c r="C31" s="587"/>
      <c r="D31" s="587"/>
      <c r="E31" s="587"/>
      <c r="F31" s="587"/>
      <c r="G31" s="587"/>
      <c r="H31" s="587"/>
      <c r="I31" s="587"/>
      <c r="J31" s="587"/>
      <c r="K31" s="587"/>
      <c r="L31" s="587"/>
      <c r="M31" s="587"/>
    </row>
    <row r="32" spans="1:13" ht="14.4">
      <c r="A32" s="587"/>
      <c r="B32" s="587"/>
      <c r="C32" s="587"/>
      <c r="D32" s="587"/>
      <c r="E32" s="587"/>
      <c r="F32" s="587"/>
      <c r="G32" s="587"/>
      <c r="H32" s="587"/>
      <c r="I32" s="587"/>
      <c r="J32" s="587"/>
      <c r="K32" s="587"/>
      <c r="L32" s="587"/>
      <c r="M32" s="587"/>
    </row>
    <row r="33" spans="1:13" ht="25.5" customHeight="1">
      <c r="A33" s="587"/>
      <c r="B33" s="587"/>
      <c r="C33" s="587"/>
      <c r="D33" s="587"/>
      <c r="E33" s="587"/>
      <c r="F33" s="587"/>
      <c r="G33" s="587"/>
      <c r="H33" s="587"/>
      <c r="I33" s="587"/>
      <c r="J33" s="587"/>
      <c r="K33" s="587"/>
      <c r="L33" s="587"/>
      <c r="M33" s="587"/>
    </row>
    <row r="34" spans="1:13" ht="14.4">
      <c r="A34" s="587"/>
      <c r="B34" s="587"/>
      <c r="C34" s="587"/>
      <c r="D34" s="587"/>
      <c r="E34" s="587"/>
      <c r="F34" s="587"/>
      <c r="G34" s="587"/>
      <c r="H34" s="587"/>
      <c r="I34" s="587"/>
      <c r="J34" s="587"/>
      <c r="K34" s="587"/>
      <c r="L34" s="587"/>
      <c r="M34" s="587"/>
    </row>
    <row r="35" spans="1:13" ht="14.4">
      <c r="A35" s="587"/>
      <c r="B35" s="587"/>
      <c r="C35" s="587"/>
      <c r="D35" s="587"/>
      <c r="E35" s="587"/>
      <c r="F35" s="587"/>
      <c r="G35" s="587"/>
      <c r="H35" s="587"/>
      <c r="I35" s="587"/>
      <c r="J35" s="587"/>
      <c r="K35" s="587"/>
      <c r="L35" s="587"/>
      <c r="M35" s="587"/>
    </row>
    <row r="36" spans="1:13" ht="14.4">
      <c r="A36" s="587"/>
      <c r="B36" s="587"/>
      <c r="C36" s="587"/>
      <c r="D36" s="587"/>
      <c r="E36" s="587"/>
      <c r="F36" s="587"/>
      <c r="G36" s="587"/>
      <c r="H36" s="587"/>
      <c r="I36" s="587"/>
      <c r="J36" s="587"/>
      <c r="K36" s="587"/>
      <c r="L36" s="587"/>
      <c r="M36" s="587"/>
    </row>
    <row r="37" spans="1:13" ht="14.4">
      <c r="A37" s="587"/>
      <c r="B37" s="587"/>
      <c r="C37" s="587"/>
      <c r="D37" s="587"/>
      <c r="E37" s="587"/>
      <c r="F37" s="587"/>
      <c r="G37" s="587"/>
      <c r="H37" s="587"/>
      <c r="I37" s="587"/>
      <c r="J37" s="587"/>
      <c r="K37" s="587"/>
      <c r="L37" s="587"/>
      <c r="M37" s="587"/>
    </row>
    <row r="38" spans="1:13" ht="14.4">
      <c r="A38" s="587"/>
      <c r="B38" s="587"/>
      <c r="C38" s="587"/>
      <c r="D38" s="587"/>
      <c r="E38" s="587"/>
      <c r="F38" s="587"/>
      <c r="G38" s="587"/>
      <c r="H38" s="587"/>
      <c r="I38" s="587"/>
      <c r="J38" s="587"/>
      <c r="K38" s="587"/>
      <c r="L38" s="587"/>
      <c r="M38" s="587"/>
    </row>
    <row r="39" spans="1:13" ht="14.4">
      <c r="A39" s="587"/>
      <c r="B39" s="587"/>
      <c r="C39" s="587"/>
      <c r="D39" s="587"/>
      <c r="E39" s="587"/>
      <c r="F39" s="587"/>
      <c r="G39" s="587"/>
      <c r="H39" s="587"/>
      <c r="I39" s="587"/>
      <c r="J39" s="587"/>
      <c r="K39" s="587"/>
      <c r="L39" s="587"/>
      <c r="M39" s="587"/>
    </row>
    <row r="40" spans="1:13" ht="14.4">
      <c r="A40" s="587"/>
      <c r="B40" s="587"/>
      <c r="C40" s="587"/>
      <c r="D40" s="587"/>
      <c r="E40" s="587"/>
      <c r="F40" s="587"/>
      <c r="G40" s="587"/>
      <c r="H40" s="587"/>
      <c r="I40" s="587"/>
      <c r="J40" s="587"/>
      <c r="K40" s="587"/>
      <c r="L40" s="587"/>
      <c r="M40" s="587"/>
    </row>
    <row r="41" spans="1:13" ht="14.4">
      <c r="A41" s="587"/>
      <c r="B41" s="587"/>
      <c r="C41" s="587"/>
      <c r="D41" s="587"/>
      <c r="E41" s="587"/>
      <c r="F41" s="587"/>
      <c r="G41" s="587"/>
      <c r="H41" s="587"/>
      <c r="I41" s="587"/>
      <c r="J41" s="587"/>
      <c r="K41" s="587"/>
      <c r="L41" s="587"/>
      <c r="M41" s="587"/>
    </row>
    <row r="42" spans="1:13" ht="14.4">
      <c r="A42" s="587"/>
      <c r="B42" s="587"/>
      <c r="C42" s="587"/>
      <c r="D42" s="587"/>
      <c r="E42" s="587"/>
      <c r="F42" s="587"/>
      <c r="G42" s="587"/>
      <c r="H42" s="587"/>
      <c r="I42" s="587"/>
      <c r="J42" s="587"/>
      <c r="K42" s="587"/>
      <c r="L42" s="587"/>
      <c r="M42" s="587"/>
    </row>
    <row r="43" spans="1:13" ht="14.4">
      <c r="A43" s="587"/>
      <c r="B43" s="587"/>
      <c r="C43" s="587"/>
      <c r="D43" s="587"/>
      <c r="E43" s="587"/>
      <c r="F43" s="587"/>
      <c r="G43" s="587"/>
      <c r="H43" s="587"/>
      <c r="I43" s="587"/>
      <c r="J43" s="587"/>
      <c r="K43" s="587"/>
      <c r="L43" s="587"/>
      <c r="M43" s="587"/>
    </row>
    <row r="44" spans="1:13" ht="14.4">
      <c r="A44" s="587"/>
      <c r="B44" s="587"/>
      <c r="C44" s="587"/>
      <c r="D44" s="587"/>
      <c r="E44" s="587"/>
      <c r="F44" s="587"/>
      <c r="G44" s="587"/>
      <c r="H44" s="587"/>
      <c r="I44" s="587"/>
      <c r="J44" s="587"/>
      <c r="K44" s="587"/>
      <c r="L44" s="587"/>
      <c r="M44" s="587"/>
    </row>
    <row r="45" spans="1:13" ht="14.4">
      <c r="A45" s="587"/>
      <c r="B45" s="587"/>
      <c r="C45" s="587"/>
      <c r="D45" s="587"/>
      <c r="E45" s="587"/>
      <c r="F45" s="587"/>
      <c r="G45" s="587"/>
      <c r="H45" s="587"/>
      <c r="I45" s="587"/>
      <c r="J45" s="587"/>
      <c r="K45" s="587"/>
      <c r="L45" s="587"/>
      <c r="M45" s="587"/>
    </row>
    <row r="46" spans="1:13" ht="14.4">
      <c r="A46" s="587"/>
      <c r="B46" s="587"/>
      <c r="C46" s="587"/>
      <c r="D46" s="587"/>
      <c r="E46" s="587"/>
      <c r="F46" s="587"/>
      <c r="G46" s="587"/>
      <c r="H46" s="587"/>
      <c r="I46" s="587"/>
      <c r="J46" s="587"/>
      <c r="K46" s="587"/>
      <c r="L46" s="587"/>
      <c r="M46" s="587"/>
    </row>
    <row r="47" spans="1:13" ht="14.4">
      <c r="A47" s="587"/>
      <c r="B47" s="587"/>
      <c r="C47" s="587"/>
      <c r="D47" s="587"/>
      <c r="E47" s="587"/>
      <c r="F47" s="587"/>
      <c r="G47" s="587"/>
      <c r="H47" s="587"/>
      <c r="I47" s="587"/>
      <c r="J47" s="587"/>
      <c r="K47" s="587"/>
      <c r="L47" s="587"/>
      <c r="M47" s="587"/>
    </row>
    <row r="48" spans="1:13" ht="14.4">
      <c r="A48" s="587"/>
      <c r="B48" s="587"/>
      <c r="C48" s="587"/>
      <c r="D48" s="587"/>
      <c r="E48" s="587"/>
      <c r="F48" s="587"/>
      <c r="G48" s="587"/>
      <c r="H48" s="587"/>
      <c r="I48" s="587"/>
      <c r="J48" s="587"/>
      <c r="K48" s="587"/>
      <c r="L48" s="587"/>
      <c r="M48" s="587"/>
    </row>
    <row r="49" spans="1:13" ht="14.4">
      <c r="A49" s="587"/>
      <c r="B49" s="587"/>
      <c r="C49" s="587"/>
      <c r="D49" s="587"/>
      <c r="E49" s="587"/>
      <c r="F49" s="587"/>
      <c r="G49" s="587"/>
      <c r="H49" s="587"/>
      <c r="I49" s="587"/>
      <c r="J49" s="587"/>
      <c r="K49" s="587"/>
      <c r="L49" s="587"/>
      <c r="M49" s="587"/>
    </row>
    <row r="50" spans="1:13" ht="14.4">
      <c r="A50" s="587"/>
      <c r="B50" s="587"/>
      <c r="C50" s="587"/>
      <c r="D50" s="587"/>
      <c r="E50" s="587"/>
      <c r="F50" s="587"/>
      <c r="G50" s="587"/>
      <c r="H50" s="587"/>
      <c r="I50" s="587"/>
      <c r="J50" s="587"/>
      <c r="K50" s="587"/>
      <c r="L50" s="587"/>
      <c r="M50" s="587"/>
    </row>
    <row r="51" spans="1:13" ht="14.4">
      <c r="A51" s="587"/>
      <c r="B51" s="587"/>
      <c r="C51" s="587"/>
      <c r="D51" s="587"/>
      <c r="E51" s="587"/>
      <c r="F51" s="587"/>
      <c r="G51" s="587"/>
      <c r="H51" s="587"/>
      <c r="I51" s="587"/>
      <c r="J51" s="587"/>
      <c r="K51" s="587"/>
      <c r="L51" s="587"/>
      <c r="M51" s="587"/>
    </row>
    <row r="52" spans="1:13" ht="14.4">
      <c r="A52" s="587"/>
      <c r="B52" s="587"/>
      <c r="C52" s="587"/>
      <c r="D52" s="587"/>
      <c r="E52" s="587"/>
      <c r="F52" s="587"/>
      <c r="G52" s="587"/>
      <c r="H52" s="587"/>
      <c r="I52" s="587"/>
      <c r="J52" s="587"/>
      <c r="K52" s="587"/>
      <c r="L52" s="587"/>
      <c r="M52" s="587"/>
    </row>
    <row r="53" spans="1:13" ht="14.4">
      <c r="A53" s="587"/>
      <c r="B53" s="587"/>
      <c r="C53" s="587"/>
      <c r="D53" s="587"/>
      <c r="E53" s="587"/>
      <c r="F53" s="587"/>
      <c r="G53" s="587"/>
      <c r="H53" s="587"/>
      <c r="I53" s="587"/>
      <c r="J53" s="587"/>
      <c r="K53" s="587"/>
      <c r="L53" s="587"/>
      <c r="M53" s="587"/>
    </row>
    <row r="54" spans="1:13" ht="14.4">
      <c r="A54" s="587"/>
      <c r="B54" s="587"/>
      <c r="C54" s="587"/>
      <c r="D54" s="587"/>
      <c r="E54" s="587"/>
      <c r="F54" s="587"/>
      <c r="G54" s="587"/>
      <c r="H54" s="587"/>
      <c r="I54" s="587"/>
      <c r="J54" s="587"/>
      <c r="K54" s="587"/>
      <c r="L54" s="587"/>
      <c r="M54" s="587"/>
    </row>
    <row r="55" spans="1:13" ht="14.4">
      <c r="A55" s="587"/>
      <c r="B55" s="587"/>
      <c r="C55" s="587"/>
      <c r="D55" s="587"/>
      <c r="E55" s="587"/>
      <c r="F55" s="587"/>
      <c r="G55" s="587"/>
      <c r="H55" s="587"/>
      <c r="I55" s="587"/>
      <c r="J55" s="587"/>
      <c r="K55" s="587"/>
      <c r="L55" s="587"/>
      <c r="M55" s="587"/>
    </row>
    <row r="56" spans="1:13" ht="14.4">
      <c r="A56" s="587"/>
      <c r="B56" s="587"/>
      <c r="C56" s="587"/>
      <c r="D56" s="587"/>
      <c r="E56" s="587"/>
      <c r="F56" s="587"/>
      <c r="G56" s="587"/>
      <c r="H56" s="587"/>
      <c r="I56" s="587"/>
      <c r="J56" s="587"/>
      <c r="K56" s="587"/>
      <c r="L56" s="587"/>
      <c r="M56" s="587"/>
    </row>
    <row r="57" spans="1:13" ht="14.4">
      <c r="A57" s="587"/>
      <c r="B57" s="587"/>
      <c r="C57" s="587"/>
      <c r="D57" s="587"/>
      <c r="E57" s="587"/>
      <c r="F57" s="587"/>
      <c r="G57" s="587"/>
      <c r="H57" s="587"/>
      <c r="I57" s="587"/>
      <c r="J57" s="587"/>
      <c r="K57" s="587"/>
      <c r="L57" s="587"/>
      <c r="M57" s="587"/>
    </row>
    <row r="58" spans="1:13" ht="14.4">
      <c r="A58" s="587"/>
      <c r="B58" s="587"/>
      <c r="C58" s="587"/>
      <c r="D58" s="587"/>
      <c r="E58" s="587"/>
      <c r="F58" s="587"/>
      <c r="G58" s="587"/>
      <c r="H58" s="587"/>
      <c r="I58" s="587"/>
      <c r="J58" s="587"/>
      <c r="K58" s="587"/>
      <c r="L58" s="587"/>
      <c r="M58" s="587"/>
    </row>
    <row r="59" spans="1:13" ht="14.4">
      <c r="A59" s="587"/>
      <c r="B59" s="587"/>
      <c r="C59" s="587"/>
      <c r="D59" s="587"/>
      <c r="E59" s="587"/>
      <c r="F59" s="587"/>
      <c r="G59" s="587"/>
      <c r="H59" s="587"/>
      <c r="I59" s="587"/>
      <c r="J59" s="587"/>
      <c r="K59" s="587"/>
      <c r="L59" s="587"/>
      <c r="M59" s="587"/>
    </row>
    <row r="60" spans="1:13" ht="14.4">
      <c r="A60" s="587"/>
      <c r="B60" s="587"/>
      <c r="C60" s="587"/>
      <c r="D60" s="587"/>
      <c r="E60" s="587"/>
      <c r="F60" s="587"/>
      <c r="G60" s="587"/>
      <c r="H60" s="587"/>
      <c r="I60" s="587"/>
      <c r="J60" s="587"/>
      <c r="K60" s="587"/>
      <c r="L60" s="587"/>
      <c r="M60" s="587"/>
    </row>
    <row r="61" spans="1:13" ht="14.4">
      <c r="A61" s="587"/>
      <c r="B61" s="587"/>
      <c r="C61" s="587"/>
      <c r="D61" s="587"/>
      <c r="E61" s="587"/>
      <c r="F61" s="587"/>
      <c r="G61" s="587"/>
      <c r="H61" s="587"/>
      <c r="I61" s="587"/>
      <c r="J61" s="587"/>
      <c r="K61" s="587"/>
      <c r="L61" s="587"/>
      <c r="M61" s="587"/>
    </row>
    <row r="62" spans="1:13" ht="14.25" customHeight="1">
      <c r="A62" s="587"/>
      <c r="B62" s="587"/>
      <c r="C62" s="587"/>
      <c r="D62" s="587"/>
      <c r="E62" s="587"/>
      <c r="F62" s="587"/>
      <c r="G62" s="587"/>
      <c r="H62" s="587"/>
      <c r="I62" s="587"/>
      <c r="J62" s="587"/>
      <c r="K62" s="587"/>
      <c r="L62" s="587"/>
      <c r="M62" s="587"/>
    </row>
    <row r="63" spans="1:13" ht="14.4">
      <c r="A63" s="587"/>
      <c r="B63" s="587"/>
      <c r="C63" s="587"/>
      <c r="D63" s="587"/>
      <c r="E63" s="587"/>
      <c r="F63" s="587"/>
      <c r="G63" s="587"/>
      <c r="H63" s="587"/>
      <c r="I63" s="587"/>
      <c r="J63" s="587"/>
      <c r="K63" s="587"/>
      <c r="L63" s="587"/>
      <c r="M63" s="587"/>
    </row>
    <row r="64" spans="1:13" ht="14.4">
      <c r="A64" s="587"/>
      <c r="B64" s="587"/>
      <c r="C64" s="587"/>
      <c r="D64" s="587"/>
      <c r="E64" s="587"/>
      <c r="F64" s="587"/>
      <c r="G64" s="587"/>
      <c r="H64" s="587"/>
      <c r="I64" s="587"/>
      <c r="J64" s="587"/>
      <c r="K64" s="587"/>
      <c r="L64" s="587"/>
      <c r="M64" s="587"/>
    </row>
  </sheetData>
  <mergeCells count="1">
    <mergeCell ref="A13:E13"/>
  </mergeCells>
  <phoneticPr fontId="25" type="noConversion"/>
  <pageMargins left="0.70866141732283472" right="0.70866141732283472" top="0.74803149606299213" bottom="0.74803149606299213" header="0.31496062992125984" footer="0.31496062992125984"/>
  <pageSetup paperSize="9" firstPageNumber="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selection activeCell="B11" sqref="B11:B14"/>
    </sheetView>
  </sheetViews>
  <sheetFormatPr defaultColWidth="9" defaultRowHeight="15" customHeight="1"/>
  <cols>
    <col min="1" max="1" width="3.88671875" style="153" customWidth="1"/>
    <col min="2" max="2" width="31" style="153" customWidth="1"/>
    <col min="3" max="3" width="5.6640625" style="153" customWidth="1"/>
    <col min="4" max="4" width="4.88671875" style="153" customWidth="1"/>
    <col min="5" max="5" width="15" style="153" customWidth="1"/>
    <col min="6" max="6" width="12.44140625" style="153" customWidth="1"/>
    <col min="7" max="7" width="6" style="153" customWidth="1"/>
    <col min="8" max="8" width="13.33203125" style="153" customWidth="1"/>
    <col min="9" max="9" width="11" style="153" customWidth="1"/>
    <col min="10" max="16384" width="9" style="153"/>
  </cols>
  <sheetData>
    <row r="1" spans="1:12" ht="15" customHeight="1">
      <c r="A1" s="156"/>
      <c r="B1" s="38" t="s">
        <v>396</v>
      </c>
      <c r="C1" s="156"/>
      <c r="D1" s="156"/>
      <c r="E1" s="156"/>
      <c r="F1" s="156"/>
      <c r="G1" s="156"/>
      <c r="H1" s="156"/>
      <c r="I1" s="156" t="s">
        <v>651</v>
      </c>
      <c r="J1" s="156"/>
      <c r="K1" s="154"/>
      <c r="L1" s="154"/>
    </row>
    <row r="2" spans="1:12" ht="15" customHeight="1">
      <c r="A2" s="156"/>
      <c r="B2" s="156"/>
      <c r="C2" s="156"/>
      <c r="D2" s="156"/>
      <c r="E2" s="157" t="s">
        <v>443</v>
      </c>
      <c r="F2" s="157"/>
      <c r="G2" s="156"/>
      <c r="H2" s="156"/>
      <c r="I2" s="156"/>
      <c r="J2" s="156"/>
      <c r="K2" s="154"/>
      <c r="L2" s="154"/>
    </row>
    <row r="3" spans="1:12" ht="15" customHeight="1">
      <c r="A3" s="156"/>
      <c r="B3" s="156"/>
      <c r="C3" s="156"/>
      <c r="D3" s="158"/>
      <c r="E3" s="158"/>
      <c r="F3" s="158"/>
      <c r="G3" s="156"/>
      <c r="H3" s="156"/>
      <c r="I3" s="156"/>
      <c r="J3" s="156"/>
      <c r="K3" s="154"/>
      <c r="L3" s="154"/>
    </row>
    <row r="4" spans="1:12" ht="15" customHeight="1">
      <c r="A4" s="156"/>
      <c r="B4" s="156"/>
      <c r="C4" s="156"/>
      <c r="D4" s="158"/>
      <c r="E4" s="158"/>
      <c r="F4" s="158"/>
      <c r="G4" s="156"/>
      <c r="H4" s="156"/>
      <c r="I4" s="156"/>
      <c r="J4" s="156"/>
      <c r="K4" s="154"/>
      <c r="L4" s="154"/>
    </row>
    <row r="5" spans="1:12" ht="15" customHeight="1">
      <c r="A5" s="156"/>
      <c r="B5" s="156"/>
      <c r="C5" s="156"/>
      <c r="D5" s="158"/>
      <c r="E5" s="158"/>
      <c r="F5" s="158"/>
      <c r="G5" s="973" t="s">
        <v>475</v>
      </c>
      <c r="H5" s="156"/>
      <c r="I5" s="156"/>
      <c r="J5" s="156"/>
      <c r="K5" s="154"/>
      <c r="L5" s="154"/>
    </row>
    <row r="6" spans="1:12" ht="15" customHeight="1">
      <c r="A6" s="156"/>
      <c r="B6" s="156"/>
      <c r="C6" s="156"/>
      <c r="D6" s="156"/>
      <c r="E6" s="156"/>
      <c r="F6" s="159"/>
      <c r="G6" s="974" t="s">
        <v>386</v>
      </c>
      <c r="H6" s="158"/>
      <c r="I6" s="156"/>
      <c r="J6" s="156"/>
    </row>
    <row r="7" spans="1:12" ht="15" customHeight="1">
      <c r="A7" s="975" t="s">
        <v>776</v>
      </c>
      <c r="B7" s="156"/>
      <c r="C7" s="156"/>
      <c r="D7" s="156"/>
      <c r="E7" s="156"/>
      <c r="F7" s="156"/>
      <c r="G7" s="156"/>
      <c r="H7" s="156"/>
      <c r="I7" s="156"/>
      <c r="J7" s="156"/>
    </row>
    <row r="8" spans="1:12" ht="15" customHeight="1">
      <c r="A8" s="976" t="s">
        <v>417</v>
      </c>
      <c r="B8" s="156"/>
      <c r="C8" s="156"/>
      <c r="D8" s="156"/>
      <c r="E8" s="156"/>
      <c r="F8" s="156"/>
      <c r="G8" s="156"/>
      <c r="H8" s="156"/>
      <c r="I8" s="156"/>
      <c r="J8" s="156"/>
    </row>
    <row r="9" spans="1:12" ht="15" customHeight="1">
      <c r="A9" s="977" t="s">
        <v>413</v>
      </c>
      <c r="B9" s="156"/>
      <c r="C9" s="156"/>
      <c r="D9" s="156"/>
      <c r="E9" s="156"/>
      <c r="F9" s="156"/>
      <c r="G9" s="156"/>
      <c r="H9" s="156"/>
      <c r="I9" s="156"/>
      <c r="J9" s="156"/>
    </row>
    <row r="10" spans="1:12" ht="51" customHeight="1">
      <c r="A10" s="160" t="s">
        <v>444</v>
      </c>
      <c r="B10" s="160" t="s">
        <v>400</v>
      </c>
      <c r="C10" s="160" t="s">
        <v>401</v>
      </c>
      <c r="D10" s="160" t="s">
        <v>402</v>
      </c>
      <c r="E10" s="160" t="s">
        <v>445</v>
      </c>
      <c r="F10" s="160" t="s">
        <v>446</v>
      </c>
      <c r="G10" s="160" t="s">
        <v>405</v>
      </c>
      <c r="H10" s="160" t="s">
        <v>447</v>
      </c>
      <c r="I10" s="209" t="s">
        <v>449</v>
      </c>
      <c r="J10" s="978" t="s">
        <v>408</v>
      </c>
    </row>
    <row r="11" spans="1:12" ht="28.8" customHeight="1">
      <c r="A11" s="979">
        <v>1</v>
      </c>
      <c r="B11" s="996" t="s">
        <v>512</v>
      </c>
      <c r="C11" s="979" t="s">
        <v>438</v>
      </c>
      <c r="D11" s="979">
        <v>5</v>
      </c>
      <c r="E11" s="980"/>
      <c r="F11" s="980">
        <f>D11*E11</f>
        <v>0</v>
      </c>
      <c r="G11" s="981"/>
      <c r="H11" s="980">
        <f>F11*1.08</f>
        <v>0</v>
      </c>
      <c r="I11" s="982"/>
      <c r="J11" s="983"/>
    </row>
    <row r="12" spans="1:12" ht="19.8" customHeight="1">
      <c r="A12" s="979">
        <v>2</v>
      </c>
      <c r="B12" s="997" t="s">
        <v>97</v>
      </c>
      <c r="C12" s="979" t="s">
        <v>438</v>
      </c>
      <c r="D12" s="979">
        <v>4</v>
      </c>
      <c r="E12" s="980"/>
      <c r="F12" s="980">
        <f>D12*E12</f>
        <v>0</v>
      </c>
      <c r="G12" s="981"/>
      <c r="H12" s="980">
        <f>F12*1.08</f>
        <v>0</v>
      </c>
      <c r="I12" s="982"/>
      <c r="J12" s="983"/>
    </row>
    <row r="13" spans="1:12" ht="33" customHeight="1">
      <c r="A13" s="979">
        <v>3</v>
      </c>
      <c r="B13" s="997" t="s">
        <v>450</v>
      </c>
      <c r="C13" s="979" t="s">
        <v>438</v>
      </c>
      <c r="D13" s="979">
        <v>2</v>
      </c>
      <c r="E13" s="980"/>
      <c r="F13" s="980">
        <f>D13*E13</f>
        <v>0</v>
      </c>
      <c r="G13" s="981"/>
      <c r="H13" s="980">
        <f>F13*1.08</f>
        <v>0</v>
      </c>
      <c r="I13" s="982"/>
      <c r="J13" s="983"/>
    </row>
    <row r="14" spans="1:12" ht="15" customHeight="1">
      <c r="A14" s="979">
        <v>4</v>
      </c>
      <c r="B14" s="997" t="s">
        <v>451</v>
      </c>
      <c r="C14" s="979" t="s">
        <v>410</v>
      </c>
      <c r="D14" s="979">
        <v>20</v>
      </c>
      <c r="E14" s="980"/>
      <c r="F14" s="980">
        <f>D14*E14</f>
        <v>0</v>
      </c>
      <c r="G14" s="981"/>
      <c r="H14" s="980">
        <f>F14*1.08</f>
        <v>0</v>
      </c>
      <c r="I14" s="982"/>
      <c r="J14" s="983"/>
    </row>
    <row r="15" spans="1:12" ht="15" customHeight="1">
      <c r="A15" s="984"/>
      <c r="B15" s="985"/>
      <c r="C15" s="985"/>
      <c r="D15" s="986" t="s">
        <v>448</v>
      </c>
      <c r="E15" s="987"/>
      <c r="F15" s="988">
        <f>SUM(F11:F14)</f>
        <v>0</v>
      </c>
      <c r="G15" s="989"/>
      <c r="H15" s="988">
        <f>SUM(H11:H14)</f>
        <v>0</v>
      </c>
      <c r="I15" s="985"/>
      <c r="J15" s="156"/>
      <c r="K15" s="155"/>
      <c r="L15" s="155"/>
    </row>
    <row r="16" spans="1:12" ht="15" customHeight="1">
      <c r="A16" s="156" t="s">
        <v>456</v>
      </c>
      <c r="B16" s="156"/>
      <c r="C16" s="156"/>
      <c r="D16" s="156"/>
      <c r="E16" s="156"/>
      <c r="F16" s="649"/>
      <c r="G16" s="649"/>
      <c r="H16" s="650"/>
      <c r="I16" s="156"/>
      <c r="J16" s="156"/>
    </row>
    <row r="17" spans="1:10" ht="15" customHeight="1">
      <c r="A17" s="156"/>
      <c r="B17" s="156"/>
      <c r="C17" s="156"/>
      <c r="D17" s="156"/>
      <c r="E17" s="156"/>
      <c r="F17" s="156"/>
      <c r="G17" s="156"/>
      <c r="H17" s="156"/>
      <c r="I17" s="156"/>
      <c r="J17" s="156"/>
    </row>
    <row r="18" spans="1:10" ht="15" customHeight="1">
      <c r="A18" s="156"/>
      <c r="B18" s="922"/>
      <c r="C18" s="161"/>
      <c r="D18" s="161"/>
      <c r="E18" s="161"/>
      <c r="F18" s="161"/>
      <c r="G18" s="162"/>
      <c r="H18" s="163"/>
      <c r="I18" s="156"/>
      <c r="J18" s="156"/>
    </row>
    <row r="19" spans="1:10" ht="15" customHeight="1">
      <c r="A19" s="38"/>
      <c r="B19" s="38"/>
      <c r="C19" s="38"/>
      <c r="D19" s="38"/>
      <c r="E19" s="38"/>
      <c r="F19" s="38"/>
      <c r="G19" s="38"/>
      <c r="H19" s="38"/>
      <c r="I19" s="990"/>
      <c r="J19" s="990"/>
    </row>
    <row r="20" spans="1:10" ht="15" customHeight="1">
      <c r="A20" s="161" t="s">
        <v>753</v>
      </c>
      <c r="B20" s="161"/>
      <c r="C20" s="161"/>
      <c r="D20" s="161"/>
      <c r="E20" s="991"/>
      <c r="F20" s="38"/>
      <c r="G20" s="38"/>
      <c r="H20" s="905" t="s">
        <v>754</v>
      </c>
      <c r="I20" s="990"/>
      <c r="J20" s="990"/>
    </row>
    <row r="21" spans="1:10" ht="15" customHeight="1">
      <c r="A21" s="38"/>
      <c r="B21" s="39"/>
      <c r="C21" s="39"/>
      <c r="D21" s="40"/>
      <c r="E21" s="992"/>
      <c r="F21" s="993"/>
      <c r="G21" s="994"/>
      <c r="H21" s="905" t="s">
        <v>755</v>
      </c>
      <c r="I21" s="990"/>
      <c r="J21" s="990"/>
    </row>
    <row r="22" spans="1:10" ht="15" customHeight="1">
      <c r="A22" s="156"/>
      <c r="B22" s="995"/>
      <c r="C22" s="38"/>
      <c r="D22" s="161"/>
      <c r="E22" s="161"/>
      <c r="F22" s="161"/>
      <c r="G22" s="161"/>
      <c r="H22" s="156"/>
      <c r="I22" s="156"/>
      <c r="J22" s="156"/>
    </row>
    <row r="23" spans="1:10" ht="15" customHeight="1">
      <c r="B23" s="30"/>
      <c r="C23"/>
      <c r="D23" s="45"/>
      <c r="E23" s="45"/>
      <c r="F23" s="45"/>
      <c r="G23" s="45"/>
    </row>
    <row r="24" spans="1:10" ht="15" customHeight="1">
      <c r="B24" s="31"/>
      <c r="C24"/>
      <c r="D24" s="151"/>
      <c r="E24" s="30"/>
      <c r="F24"/>
      <c r="G24" s="30"/>
    </row>
    <row r="25" spans="1:10" ht="15" customHeight="1">
      <c r="B25"/>
      <c r="C25"/>
      <c r="D25"/>
      <c r="E25"/>
      <c r="F25"/>
      <c r="G25"/>
    </row>
    <row r="26" spans="1:10" ht="15" customHeight="1">
      <c r="B26"/>
      <c r="C26"/>
      <c r="D26"/>
      <c r="E26"/>
      <c r="F26"/>
      <c r="G26"/>
    </row>
    <row r="27" spans="1:10" ht="15" customHeight="1">
      <c r="B27"/>
      <c r="C27" s="1"/>
      <c r="D27"/>
      <c r="E27"/>
      <c r="F27"/>
      <c r="G27"/>
    </row>
  </sheetData>
  <phoneticPr fontId="25" type="noConversion"/>
  <pageMargins left="0.70866141732283472" right="0.70866141732283472" top="0.74803149606299213" bottom="0.74803149606299213" header="0.31496062992125984" footer="0.31496062992125984"/>
  <pageSetup paperSize="9" firstPageNumber="6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1" sqref="A1:L20"/>
    </sheetView>
  </sheetViews>
  <sheetFormatPr defaultColWidth="9.109375" defaultRowHeight="13.2"/>
  <cols>
    <col min="1" max="1" width="3.44140625" style="1" customWidth="1"/>
    <col min="2" max="2" width="38" style="1" customWidth="1"/>
    <col min="3" max="3" width="4.44140625" style="1" customWidth="1"/>
    <col min="4" max="4" width="6.88671875" style="1" customWidth="1"/>
    <col min="5" max="5" width="9.109375" style="1"/>
    <col min="6" max="6" width="10.109375" style="1" customWidth="1"/>
    <col min="7" max="7" width="5.6640625" style="1" customWidth="1"/>
    <col min="8" max="8" width="7.88671875" style="1" customWidth="1"/>
    <col min="9" max="9" width="11.6640625" style="1" customWidth="1"/>
    <col min="10" max="10" width="7.109375" style="1" customWidth="1"/>
    <col min="11" max="11" width="7.88671875" style="1" customWidth="1"/>
    <col min="12" max="12" width="8" style="1" customWidth="1"/>
    <col min="13" max="13" width="12.6640625" style="1" customWidth="1"/>
    <col min="14" max="16384" width="9.109375" style="1"/>
  </cols>
  <sheetData>
    <row r="1" spans="1:13">
      <c r="A1" s="577"/>
      <c r="B1" s="578" t="s">
        <v>396</v>
      </c>
      <c r="I1" s="3"/>
      <c r="K1" s="121" t="s">
        <v>652</v>
      </c>
    </row>
    <row r="2" spans="1:13">
      <c r="A2" s="579"/>
      <c r="B2" s="434"/>
      <c r="C2" s="6"/>
      <c r="D2" s="7" t="s">
        <v>397</v>
      </c>
      <c r="E2" s="8"/>
      <c r="F2" s="9"/>
      <c r="H2" s="10"/>
      <c r="I2" s="10"/>
      <c r="J2" s="11"/>
      <c r="K2" s="11"/>
      <c r="L2" s="11"/>
      <c r="M2" s="11"/>
    </row>
    <row r="3" spans="1:13">
      <c r="A3" s="579"/>
      <c r="B3" s="30"/>
      <c r="C3" s="12"/>
      <c r="D3" s="12"/>
      <c r="E3" s="13"/>
      <c r="F3" s="14"/>
      <c r="G3" s="15"/>
      <c r="I3" s="16"/>
      <c r="J3" s="16"/>
      <c r="K3" s="16"/>
      <c r="L3" s="16"/>
      <c r="M3" s="16"/>
    </row>
    <row r="4" spans="1:13">
      <c r="A4" s="4"/>
      <c r="B4"/>
      <c r="C4" s="12"/>
      <c r="D4" s="12"/>
      <c r="E4" s="13"/>
      <c r="F4" s="14"/>
      <c r="G4" s="15"/>
      <c r="I4" s="16"/>
      <c r="J4" s="16"/>
      <c r="K4" s="16"/>
      <c r="L4" s="16"/>
      <c r="M4" s="16"/>
    </row>
    <row r="5" spans="1:13">
      <c r="A5" s="4"/>
      <c r="B5"/>
      <c r="C5" s="12"/>
      <c r="D5" s="12"/>
      <c r="E5" s="13"/>
      <c r="F5" s="14"/>
      <c r="G5" s="215" t="s">
        <v>477</v>
      </c>
      <c r="I5" s="16"/>
      <c r="J5" s="16"/>
      <c r="K5" s="16"/>
      <c r="L5" s="16"/>
      <c r="M5" s="16"/>
    </row>
    <row r="6" spans="1:13" ht="21">
      <c r="A6" s="4"/>
      <c r="B6"/>
      <c r="C6" s="12"/>
      <c r="D6" s="12"/>
      <c r="E6" s="13"/>
      <c r="F6" s="14"/>
      <c r="G6" s="396" t="s">
        <v>478</v>
      </c>
      <c r="I6" s="16"/>
      <c r="J6" s="16"/>
      <c r="K6" s="16"/>
      <c r="L6" s="16"/>
      <c r="M6" s="16"/>
    </row>
    <row r="7" spans="1:13">
      <c r="A7" s="62" t="s">
        <v>398</v>
      </c>
      <c r="B7"/>
      <c r="C7" s="17"/>
      <c r="D7" s="18"/>
      <c r="E7" s="13"/>
      <c r="F7" s="19"/>
      <c r="H7" s="19"/>
      <c r="I7" s="21"/>
      <c r="J7" s="11"/>
      <c r="K7" s="11"/>
      <c r="L7" s="11"/>
      <c r="M7" s="11"/>
    </row>
    <row r="8" spans="1:13">
      <c r="A8" s="60" t="s">
        <v>412</v>
      </c>
      <c r="B8"/>
      <c r="C8" s="22"/>
      <c r="D8" s="22"/>
      <c r="E8" s="23"/>
      <c r="F8" s="24"/>
      <c r="H8" s="23"/>
      <c r="I8" s="23"/>
      <c r="J8" s="11"/>
      <c r="K8" s="11"/>
      <c r="L8" s="11"/>
      <c r="M8" s="11"/>
    </row>
    <row r="9" spans="1:13">
      <c r="A9" s="31" t="s">
        <v>413</v>
      </c>
      <c r="B9"/>
      <c r="C9" s="22"/>
      <c r="D9" s="22"/>
      <c r="E9" s="23"/>
      <c r="F9" s="24"/>
      <c r="G9" s="24"/>
      <c r="H9" s="23"/>
      <c r="I9" s="23"/>
      <c r="J9" s="11"/>
      <c r="K9" s="11"/>
      <c r="L9" s="11"/>
      <c r="M9" s="11"/>
    </row>
    <row r="10" spans="1:13">
      <c r="A10" s="31"/>
      <c r="B10"/>
      <c r="C10" s="22"/>
      <c r="D10" s="22"/>
      <c r="E10" s="23"/>
      <c r="F10" s="24"/>
      <c r="G10" s="24"/>
      <c r="H10" s="23"/>
      <c r="I10" s="23"/>
      <c r="J10" s="11"/>
      <c r="K10" s="11"/>
      <c r="L10" s="11"/>
      <c r="M10" s="11"/>
    </row>
    <row r="11" spans="1:13" ht="36">
      <c r="A11" s="186" t="s">
        <v>399</v>
      </c>
      <c r="B11" s="185" t="s">
        <v>400</v>
      </c>
      <c r="C11" s="211" t="s">
        <v>401</v>
      </c>
      <c r="D11" s="212" t="s">
        <v>402</v>
      </c>
      <c r="E11" s="211" t="s">
        <v>403</v>
      </c>
      <c r="F11" s="211" t="s">
        <v>404</v>
      </c>
      <c r="G11" s="213" t="s">
        <v>405</v>
      </c>
      <c r="H11" s="213" t="s">
        <v>406</v>
      </c>
      <c r="I11" s="211" t="s">
        <v>407</v>
      </c>
      <c r="J11" s="214" t="s">
        <v>408</v>
      </c>
    </row>
    <row r="12" spans="1:13" ht="57.6">
      <c r="A12" s="397" t="s">
        <v>409</v>
      </c>
      <c r="B12" s="345" t="s">
        <v>570</v>
      </c>
      <c r="C12" s="422" t="s">
        <v>410</v>
      </c>
      <c r="D12" s="398">
        <v>44</v>
      </c>
      <c r="E12" s="399"/>
      <c r="F12" s="400">
        <f>D12*E12</f>
        <v>0</v>
      </c>
      <c r="G12" s="401"/>
      <c r="H12" s="653">
        <f>F12*1.08</f>
        <v>0</v>
      </c>
      <c r="I12" s="402"/>
      <c r="J12" s="409"/>
    </row>
    <row r="13" spans="1:13" ht="13.8">
      <c r="A13" s="1105" t="s">
        <v>411</v>
      </c>
      <c r="B13" s="1105"/>
      <c r="C13" s="1105"/>
      <c r="D13" s="1105"/>
      <c r="E13" s="1105"/>
      <c r="F13" s="651">
        <f>SUM(F12)</f>
        <v>0</v>
      </c>
      <c r="G13" s="235"/>
      <c r="H13" s="652">
        <f>SUM(H12)</f>
        <v>0</v>
      </c>
      <c r="I13" s="236"/>
      <c r="J13" s="237"/>
      <c r="K13" s="237"/>
      <c r="L13" s="237"/>
      <c r="M13" s="238"/>
    </row>
    <row r="14" spans="1:13">
      <c r="A14" s="121" t="s">
        <v>455</v>
      </c>
      <c r="M14" s="27"/>
    </row>
    <row r="15" spans="1:13">
      <c r="A15" s="28"/>
      <c r="B15" s="29"/>
      <c r="C15" s="30"/>
      <c r="D15" s="30"/>
      <c r="E15" s="31"/>
    </row>
    <row r="16" spans="1:13" ht="13.8">
      <c r="A16" s="32"/>
      <c r="B16" s="38"/>
      <c r="C16" s="39"/>
      <c r="D16" s="39"/>
      <c r="E16" s="40"/>
      <c r="F16" s="41"/>
      <c r="G16" s="42"/>
      <c r="H16" s="43"/>
      <c r="I16" s="36"/>
      <c r="J16" s="37"/>
      <c r="K16" s="37"/>
      <c r="L16" s="37"/>
    </row>
    <row r="17" spans="1:12">
      <c r="A17"/>
      <c r="B17"/>
      <c r="C17"/>
      <c r="D17"/>
      <c r="E17"/>
      <c r="F17"/>
      <c r="G17"/>
      <c r="H17"/>
      <c r="I17" s="37"/>
      <c r="J17" s="37"/>
      <c r="K17"/>
      <c r="L17"/>
    </row>
    <row r="18" spans="1:12">
      <c r="A18" s="31" t="s">
        <v>753</v>
      </c>
      <c r="B18" s="122"/>
      <c r="C18" s="122"/>
      <c r="D18" s="31"/>
      <c r="E18" s="805"/>
      <c r="F18" s="35"/>
      <c r="G18" s="35"/>
      <c r="H18" s="835" t="s">
        <v>754</v>
      </c>
      <c r="I18" s="37"/>
      <c r="J18" s="37"/>
      <c r="K18"/>
      <c r="L18"/>
    </row>
    <row r="19" spans="1:12">
      <c r="A19" s="35"/>
      <c r="B19" s="806"/>
      <c r="C19" s="806"/>
      <c r="D19" s="807"/>
      <c r="E19" s="836"/>
      <c r="F19" s="808"/>
      <c r="G19" s="809"/>
      <c r="H19" s="835" t="s">
        <v>755</v>
      </c>
      <c r="I19" s="37"/>
      <c r="J19" s="37"/>
    </row>
    <row r="20" spans="1:12" ht="14.4">
      <c r="A20" s="30"/>
      <c r="B20" s="549"/>
      <c r="C20" s="553"/>
      <c r="D20" s="575"/>
      <c r="E20" s="575"/>
      <c r="F20" s="576"/>
      <c r="G20" s="559"/>
      <c r="H20" s="153"/>
    </row>
    <row r="21" spans="1:12" ht="14.4">
      <c r="A21" s="50"/>
      <c r="B21" s="32"/>
      <c r="C21"/>
      <c r="D21" s="45"/>
      <c r="E21" s="45"/>
      <c r="F21" s="45"/>
      <c r="G21" s="45"/>
      <c r="H21" s="153"/>
    </row>
    <row r="22" spans="1:12" ht="14.4">
      <c r="A22" s="30"/>
      <c r="B22" s="30"/>
      <c r="C22"/>
      <c r="D22" s="45"/>
      <c r="E22" s="45"/>
      <c r="F22" s="45"/>
      <c r="G22" s="45"/>
      <c r="H22" s="153"/>
    </row>
    <row r="23" spans="1:12" ht="14.4">
      <c r="A23" s="30"/>
      <c r="B23" s="31"/>
      <c r="C23"/>
      <c r="D23" s="151"/>
      <c r="E23" s="30"/>
      <c r="F23"/>
      <c r="G23" s="30"/>
      <c r="H23" s="153"/>
    </row>
    <row r="24" spans="1:12" ht="14.4">
      <c r="A24" s="30"/>
      <c r="B24"/>
      <c r="C24"/>
      <c r="D24"/>
      <c r="E24"/>
      <c r="F24"/>
      <c r="G24"/>
      <c r="H24" s="153"/>
    </row>
    <row r="25" spans="1:12" ht="14.4">
      <c r="B25"/>
      <c r="C25"/>
      <c r="D25"/>
      <c r="E25"/>
      <c r="F25"/>
      <c r="G25"/>
      <c r="H25" s="153"/>
    </row>
    <row r="26" spans="1:12" ht="14.4">
      <c r="B26"/>
      <c r="D26"/>
      <c r="E26"/>
      <c r="F26"/>
      <c r="G26"/>
      <c r="H26" s="153"/>
    </row>
  </sheetData>
  <mergeCells count="1">
    <mergeCell ref="A13:E13"/>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opLeftCell="A4" zoomScaleNormal="100" workbookViewId="0">
      <selection activeCell="G6" sqref="G6"/>
    </sheetView>
  </sheetViews>
  <sheetFormatPr defaultColWidth="9.109375" defaultRowHeight="13.2"/>
  <cols>
    <col min="1" max="1" width="3.44140625" style="1" customWidth="1"/>
    <col min="2" max="2" width="38" style="1" customWidth="1"/>
    <col min="3" max="3" width="4.44140625" style="1" customWidth="1"/>
    <col min="4" max="4" width="6.88671875" style="1" customWidth="1"/>
    <col min="5" max="5" width="9.109375" style="1"/>
    <col min="6" max="6" width="10.109375" style="1" customWidth="1"/>
    <col min="7" max="7" width="5.6640625" style="1" customWidth="1"/>
    <col min="8" max="8" width="10.5546875" style="1" customWidth="1"/>
    <col min="9" max="9" width="11.6640625" style="1" customWidth="1"/>
    <col min="10" max="10" width="7.109375" style="1" customWidth="1"/>
    <col min="11" max="11" width="9" style="1" customWidth="1"/>
    <col min="12" max="12" width="8.5546875" style="1" customWidth="1"/>
    <col min="13" max="13" width="12.6640625" style="1" customWidth="1"/>
    <col min="14" max="16384" width="9.109375" style="1"/>
  </cols>
  <sheetData>
    <row r="1" spans="1:13">
      <c r="B1" s="2" t="s">
        <v>396</v>
      </c>
      <c r="I1" s="3"/>
      <c r="K1" s="121" t="s">
        <v>653</v>
      </c>
    </row>
    <row r="2" spans="1:13">
      <c r="A2" s="4"/>
      <c r="B2" s="5"/>
      <c r="C2" s="6"/>
      <c r="D2" s="7" t="s">
        <v>397</v>
      </c>
      <c r="E2" s="8"/>
      <c r="F2" s="9"/>
      <c r="H2" s="10"/>
      <c r="I2" s="10"/>
      <c r="J2" s="11"/>
      <c r="K2" s="11"/>
      <c r="L2" s="11"/>
      <c r="M2" s="11"/>
    </row>
    <row r="3" spans="1:13">
      <c r="A3" s="4"/>
      <c r="B3"/>
      <c r="C3" s="12"/>
      <c r="D3" s="12"/>
      <c r="E3" s="13"/>
      <c r="F3" s="14"/>
      <c r="G3" s="15"/>
      <c r="I3" s="16"/>
      <c r="J3" s="16"/>
      <c r="K3" s="16"/>
      <c r="L3" s="16"/>
      <c r="M3" s="16"/>
    </row>
    <row r="4" spans="1:13">
      <c r="A4" s="4"/>
      <c r="B4"/>
      <c r="C4" s="12"/>
      <c r="D4" s="12"/>
      <c r="E4" s="13"/>
      <c r="F4" s="14"/>
      <c r="G4" s="15"/>
      <c r="I4" s="16"/>
      <c r="J4" s="16"/>
      <c r="K4" s="16"/>
      <c r="L4" s="16"/>
      <c r="M4" s="16"/>
    </row>
    <row r="5" spans="1:13">
      <c r="A5" s="4"/>
      <c r="B5"/>
      <c r="C5" s="12"/>
      <c r="D5" s="12"/>
      <c r="E5" s="13"/>
      <c r="F5" s="14"/>
      <c r="G5" s="215" t="s">
        <v>479</v>
      </c>
      <c r="I5" s="16"/>
      <c r="J5" s="16"/>
      <c r="K5" s="16"/>
      <c r="L5" s="16"/>
      <c r="M5" s="16"/>
    </row>
    <row r="6" spans="1:13" ht="18">
      <c r="A6" s="4"/>
      <c r="B6"/>
      <c r="C6" s="12"/>
      <c r="D6" s="12"/>
      <c r="E6" s="13"/>
      <c r="F6" s="14"/>
      <c r="G6" s="423" t="s">
        <v>282</v>
      </c>
      <c r="I6" s="16"/>
      <c r="J6" s="16"/>
      <c r="K6" s="16"/>
      <c r="L6" s="16"/>
      <c r="M6" s="16"/>
    </row>
    <row r="7" spans="1:13">
      <c r="A7" s="62" t="s">
        <v>398</v>
      </c>
      <c r="B7"/>
      <c r="C7" s="17"/>
      <c r="D7" s="18"/>
      <c r="E7" s="13"/>
      <c r="F7" s="19"/>
      <c r="H7" s="19"/>
      <c r="I7" s="21"/>
      <c r="J7" s="11"/>
      <c r="K7" s="11"/>
      <c r="L7" s="11"/>
      <c r="M7" s="11"/>
    </row>
    <row r="8" spans="1:13">
      <c r="A8" s="60" t="s">
        <v>412</v>
      </c>
      <c r="B8"/>
      <c r="C8" s="22"/>
      <c r="D8" s="22"/>
      <c r="E8" s="23"/>
      <c r="F8" s="24"/>
      <c r="H8" s="23"/>
      <c r="I8" s="23"/>
      <c r="J8" s="11"/>
      <c r="K8" s="11"/>
      <c r="L8" s="11"/>
      <c r="M8" s="11"/>
    </row>
    <row r="9" spans="1:13">
      <c r="A9" s="31" t="s">
        <v>413</v>
      </c>
      <c r="B9"/>
      <c r="C9" s="22"/>
      <c r="D9" s="22"/>
      <c r="E9" s="23"/>
      <c r="F9" s="24"/>
      <c r="G9" s="24"/>
      <c r="H9" s="23"/>
      <c r="I9" s="23"/>
      <c r="J9" s="11"/>
      <c r="K9" s="11"/>
      <c r="L9" s="11"/>
      <c r="M9" s="11"/>
    </row>
    <row r="10" spans="1:13">
      <c r="A10" s="31"/>
      <c r="B10"/>
      <c r="C10" s="22"/>
      <c r="D10" s="22"/>
      <c r="E10" s="23"/>
      <c r="F10" s="24"/>
      <c r="G10" s="24"/>
      <c r="H10" s="23"/>
      <c r="I10" s="23"/>
      <c r="J10" s="11"/>
      <c r="K10" s="11"/>
      <c r="L10" s="11"/>
      <c r="M10" s="11"/>
    </row>
    <row r="11" spans="1:13" ht="36">
      <c r="A11" s="186" t="s">
        <v>399</v>
      </c>
      <c r="B11" s="185" t="s">
        <v>400</v>
      </c>
      <c r="C11" s="211" t="s">
        <v>401</v>
      </c>
      <c r="D11" s="212" t="s">
        <v>402</v>
      </c>
      <c r="E11" s="211" t="s">
        <v>403</v>
      </c>
      <c r="F11" s="211" t="s">
        <v>404</v>
      </c>
      <c r="G11" s="213" t="s">
        <v>405</v>
      </c>
      <c r="H11" s="211" t="s">
        <v>406</v>
      </c>
      <c r="I11" s="211" t="s">
        <v>407</v>
      </c>
      <c r="J11" s="214" t="s">
        <v>408</v>
      </c>
    </row>
    <row r="12" spans="1:13" ht="106.2" customHeight="1">
      <c r="A12" s="397" t="s">
        <v>409</v>
      </c>
      <c r="B12" s="345" t="s">
        <v>485</v>
      </c>
      <c r="C12" s="422" t="s">
        <v>410</v>
      </c>
      <c r="D12" s="398">
        <v>100</v>
      </c>
      <c r="E12" s="399"/>
      <c r="F12" s="654">
        <f>D12*E12</f>
        <v>0</v>
      </c>
      <c r="G12" s="401"/>
      <c r="H12" s="653">
        <f>F12*1.08</f>
        <v>0</v>
      </c>
      <c r="I12" s="402"/>
      <c r="J12" s="409"/>
    </row>
    <row r="13" spans="1:13" ht="91.2" customHeight="1">
      <c r="A13" s="397">
        <v>2</v>
      </c>
      <c r="B13" s="345" t="s">
        <v>305</v>
      </c>
      <c r="C13" s="422" t="s">
        <v>410</v>
      </c>
      <c r="D13" s="398">
        <v>340</v>
      </c>
      <c r="E13" s="399"/>
      <c r="F13" s="654">
        <f>D13*E13</f>
        <v>0</v>
      </c>
      <c r="G13" s="401"/>
      <c r="H13" s="653">
        <f>F13*1.08</f>
        <v>0</v>
      </c>
      <c r="I13" s="402"/>
      <c r="J13" s="409"/>
    </row>
    <row r="14" spans="1:13" ht="13.8">
      <c r="A14" s="1106" t="s">
        <v>411</v>
      </c>
      <c r="B14" s="1106"/>
      <c r="C14" s="1106"/>
      <c r="D14" s="1106"/>
      <c r="E14" s="1106"/>
      <c r="F14" s="424">
        <f>SUM(F12:F13)</f>
        <v>0</v>
      </c>
      <c r="G14" s="425"/>
      <c r="H14" s="426">
        <f>SUM(H12:H13)</f>
        <v>0</v>
      </c>
      <c r="I14" s="427"/>
      <c r="J14" s="428"/>
      <c r="K14" s="428"/>
      <c r="L14" s="428"/>
      <c r="M14" s="429"/>
    </row>
    <row r="15" spans="1:13">
      <c r="A15" s="121" t="s">
        <v>454</v>
      </c>
      <c r="M15" s="27"/>
    </row>
    <row r="16" spans="1:13">
      <c r="A16" s="28"/>
      <c r="B16" s="44"/>
      <c r="C16" s="30"/>
      <c r="D16" s="30"/>
      <c r="E16" s="31"/>
    </row>
    <row r="17" spans="1:12">
      <c r="A17" s="32"/>
      <c r="B17" s="550"/>
      <c r="C17" s="33"/>
      <c r="D17" s="33"/>
      <c r="E17" s="33"/>
    </row>
    <row r="18" spans="1:12">
      <c r="A18"/>
      <c r="B18"/>
      <c r="C18"/>
      <c r="D18"/>
      <c r="E18"/>
      <c r="F18"/>
      <c r="G18"/>
      <c r="H18"/>
      <c r="I18" s="37"/>
      <c r="J18" s="37"/>
      <c r="K18" s="37"/>
      <c r="L18" s="37"/>
    </row>
    <row r="19" spans="1:12">
      <c r="A19" s="31" t="s">
        <v>753</v>
      </c>
      <c r="B19" s="122"/>
      <c r="C19" s="122"/>
      <c r="D19" s="31"/>
      <c r="E19" s="805"/>
      <c r="F19" s="35"/>
      <c r="G19" s="35"/>
      <c r="H19" s="835" t="s">
        <v>754</v>
      </c>
      <c r="I19" s="37"/>
      <c r="J19" s="37"/>
      <c r="K19" s="37"/>
      <c r="L19" s="37"/>
    </row>
    <row r="20" spans="1:12">
      <c r="A20" s="35"/>
      <c r="B20" s="806"/>
      <c r="C20" s="806"/>
      <c r="D20" s="807"/>
      <c r="E20" s="836"/>
      <c r="F20" s="808"/>
      <c r="G20" s="809"/>
      <c r="H20" s="835" t="s">
        <v>755</v>
      </c>
      <c r="I20" s="37"/>
      <c r="J20" s="37"/>
      <c r="K20"/>
      <c r="L20"/>
    </row>
    <row r="21" spans="1:12">
      <c r="A21"/>
      <c r="B21" s="45"/>
      <c r="C21" s="45"/>
      <c r="D21" s="45"/>
      <c r="E21" s="45"/>
      <c r="F21" s="45"/>
      <c r="G21" s="46"/>
      <c r="H21" s="47"/>
      <c r="I21" s="48"/>
      <c r="J21"/>
      <c r="K21"/>
      <c r="L21"/>
    </row>
    <row r="22" spans="1:12">
      <c r="A22" s="30"/>
      <c r="B22"/>
      <c r="C22" s="49"/>
      <c r="D22"/>
      <c r="E22" s="30"/>
      <c r="G22"/>
      <c r="H22"/>
      <c r="I22"/>
    </row>
    <row r="23" spans="1:12" ht="14.4">
      <c r="A23" s="30"/>
      <c r="B23" s="44"/>
      <c r="D23" s="39"/>
      <c r="E23" s="39"/>
      <c r="F23" s="40"/>
      <c r="G23" s="31"/>
      <c r="H23" s="153"/>
    </row>
    <row r="24" spans="1:12" ht="14.4">
      <c r="A24" s="50"/>
      <c r="B24" s="32"/>
      <c r="C24"/>
      <c r="D24" s="45"/>
      <c r="E24" s="45"/>
      <c r="F24" s="45"/>
      <c r="G24" s="45"/>
      <c r="H24" s="153"/>
    </row>
    <row r="25" spans="1:12" ht="14.4">
      <c r="A25" s="30"/>
      <c r="B25" s="30"/>
      <c r="C25"/>
      <c r="D25" s="45"/>
      <c r="E25" s="45"/>
      <c r="F25" s="45"/>
      <c r="G25" s="45"/>
      <c r="H25" s="153"/>
    </row>
    <row r="26" spans="1:12" ht="14.4">
      <c r="A26" s="30"/>
      <c r="B26" s="31"/>
      <c r="C26"/>
      <c r="D26" s="151"/>
      <c r="E26" s="30"/>
      <c r="F26"/>
      <c r="G26" s="30"/>
      <c r="H26" s="153"/>
    </row>
    <row r="27" spans="1:12" ht="14.4">
      <c r="A27" s="30"/>
      <c r="B27"/>
      <c r="C27"/>
      <c r="D27"/>
      <c r="E27"/>
      <c r="F27"/>
      <c r="G27"/>
      <c r="H27" s="153"/>
    </row>
    <row r="28" spans="1:12" ht="14.4">
      <c r="B28"/>
      <c r="C28"/>
      <c r="D28"/>
      <c r="E28"/>
      <c r="F28"/>
      <c r="G28"/>
      <c r="H28" s="153"/>
    </row>
    <row r="29" spans="1:12" ht="14.4">
      <c r="B29"/>
      <c r="D29"/>
      <c r="E29"/>
      <c r="F29"/>
      <c r="G29"/>
      <c r="H29" s="153"/>
    </row>
  </sheetData>
  <mergeCells count="1">
    <mergeCell ref="A14:E14"/>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election activeCell="B15" sqref="B15"/>
    </sheetView>
  </sheetViews>
  <sheetFormatPr defaultColWidth="10.6640625" defaultRowHeight="13.2"/>
  <cols>
    <col min="1" max="1" width="2.6640625" style="123" customWidth="1"/>
    <col min="2" max="2" width="36.33203125" style="123" customWidth="1"/>
    <col min="3" max="3" width="4.5546875" style="123" customWidth="1"/>
    <col min="4" max="4" width="5" style="123" customWidth="1"/>
    <col min="5" max="5" width="7.88671875" style="123" customWidth="1"/>
    <col min="6" max="6" width="11.109375" style="123" customWidth="1"/>
    <col min="7" max="7" width="4.6640625" style="123" customWidth="1"/>
    <col min="8" max="8" width="11.44140625" style="123" customWidth="1"/>
    <col min="9" max="9" width="10.44140625" style="123" customWidth="1"/>
    <col min="10" max="10" width="8.33203125" style="123" customWidth="1"/>
    <col min="11" max="11" width="9" style="123" customWidth="1"/>
    <col min="12" max="12" width="8.44140625" style="123" customWidth="1"/>
    <col min="13" max="13" width="13" style="123" customWidth="1"/>
    <col min="14" max="16384" width="10.6640625" style="123"/>
  </cols>
  <sheetData>
    <row r="1" spans="1:13" s="126" customFormat="1" ht="15">
      <c r="A1" s="124"/>
      <c r="B1" s="35" t="s">
        <v>396</v>
      </c>
      <c r="C1" s="125"/>
      <c r="D1" s="125"/>
      <c r="E1" s="125"/>
      <c r="F1" s="30"/>
      <c r="G1" s="125"/>
      <c r="I1" s="35"/>
      <c r="J1" s="134" t="s">
        <v>654</v>
      </c>
      <c r="K1" s="127"/>
      <c r="L1" s="128"/>
    </row>
    <row r="2" spans="1:13" s="126" customFormat="1" ht="15">
      <c r="A2" s="124"/>
      <c r="B2" s="30"/>
      <c r="C2" s="125"/>
      <c r="D2" s="119"/>
      <c r="E2" s="125"/>
      <c r="F2" s="30"/>
      <c r="G2" s="125"/>
      <c r="I2" s="125"/>
      <c r="J2" s="125"/>
      <c r="K2" s="127"/>
      <c r="L2" s="128"/>
    </row>
    <row r="3" spans="1:13" s="126" customFormat="1" ht="15">
      <c r="A3" s="124"/>
      <c r="B3" s="129"/>
      <c r="C3" s="125"/>
      <c r="D3" s="125"/>
      <c r="E3" s="125"/>
      <c r="F3" s="125"/>
      <c r="G3" s="125"/>
      <c r="H3" s="125"/>
      <c r="I3" s="125"/>
      <c r="J3" s="125"/>
      <c r="K3" s="127"/>
      <c r="L3" s="128"/>
    </row>
    <row r="4" spans="1:13" s="126" customFormat="1">
      <c r="A4" s="124"/>
      <c r="B4" s="130"/>
      <c r="C4" s="131" t="s">
        <v>440</v>
      </c>
      <c r="D4" s="132"/>
      <c r="E4" s="132"/>
      <c r="F4" s="133"/>
      <c r="G4" s="133"/>
      <c r="H4" s="132"/>
      <c r="I4" s="132"/>
      <c r="J4" s="132"/>
      <c r="K4" s="127"/>
      <c r="L4" s="128"/>
    </row>
    <row r="5" spans="1:13" s="126" customFormat="1">
      <c r="A5" s="124"/>
      <c r="B5" s="130"/>
      <c r="C5" s="131"/>
      <c r="D5" s="132"/>
      <c r="E5" s="132"/>
      <c r="F5" s="133"/>
      <c r="G5" s="133"/>
      <c r="H5" s="132"/>
      <c r="I5" s="132"/>
      <c r="J5" s="132"/>
      <c r="K5" s="127"/>
      <c r="L5" s="128"/>
    </row>
    <row r="6" spans="1:13" s="126" customFormat="1">
      <c r="A6" s="124"/>
      <c r="B6" s="130"/>
      <c r="C6" s="131"/>
      <c r="D6" s="132"/>
      <c r="E6" s="132"/>
      <c r="F6" s="133"/>
      <c r="G6" s="216" t="s">
        <v>487</v>
      </c>
      <c r="H6" s="132"/>
      <c r="I6" s="132"/>
      <c r="J6" s="132"/>
      <c r="K6" s="127"/>
      <c r="L6" s="128"/>
    </row>
    <row r="7" spans="1:13" s="126" customFormat="1" ht="18">
      <c r="A7" s="124"/>
      <c r="B7" s="130"/>
      <c r="C7" s="131"/>
      <c r="D7" s="132"/>
      <c r="E7" s="132"/>
      <c r="F7" s="133"/>
      <c r="G7" s="430" t="s">
        <v>488</v>
      </c>
      <c r="H7" s="132"/>
      <c r="I7" s="132"/>
      <c r="J7" s="132"/>
      <c r="K7" s="127"/>
      <c r="L7" s="128"/>
    </row>
    <row r="8" spans="1:13" s="126" customFormat="1">
      <c r="A8" s="124"/>
      <c r="B8" s="130"/>
      <c r="C8" s="131"/>
      <c r="D8" s="132"/>
      <c r="E8" s="132"/>
      <c r="F8" s="133"/>
      <c r="G8" s="216"/>
      <c r="H8" s="132"/>
      <c r="I8" s="132"/>
      <c r="J8" s="132"/>
      <c r="K8" s="127"/>
      <c r="L8" s="128"/>
    </row>
    <row r="9" spans="1:13" s="126" customFormat="1">
      <c r="A9" s="124"/>
      <c r="B9" s="28" t="s">
        <v>432</v>
      </c>
      <c r="C9" s="131"/>
      <c r="D9" s="134"/>
      <c r="E9" s="134"/>
      <c r="F9" s="134"/>
      <c r="G9" s="208"/>
      <c r="H9" s="134"/>
      <c r="I9" s="135"/>
      <c r="J9" s="134"/>
      <c r="K9" s="127"/>
      <c r="L9" s="128"/>
    </row>
    <row r="10" spans="1:13" s="126" customFormat="1" ht="15">
      <c r="A10" s="124"/>
      <c r="B10" s="107" t="s">
        <v>417</v>
      </c>
      <c r="C10" s="136"/>
      <c r="D10" s="134"/>
      <c r="E10" s="137"/>
      <c r="F10" s="138"/>
      <c r="H10" s="139"/>
      <c r="I10" s="122"/>
      <c r="J10" s="139"/>
      <c r="K10" s="140"/>
      <c r="L10" s="125"/>
    </row>
    <row r="11" spans="1:13" s="126" customFormat="1">
      <c r="A11" s="124"/>
      <c r="B11" s="108" t="s">
        <v>413</v>
      </c>
      <c r="C11" s="29"/>
      <c r="D11" s="141"/>
      <c r="E11" s="141"/>
      <c r="F11" s="134"/>
      <c r="G11" s="141"/>
      <c r="H11" s="134"/>
      <c r="I11" s="134"/>
      <c r="J11" s="134"/>
    </row>
    <row r="12" spans="1:13" ht="15.6">
      <c r="A12" s="142"/>
      <c r="B12" s="143"/>
      <c r="E12" s="144"/>
      <c r="F12" s="145"/>
      <c r="G12" s="146"/>
      <c r="H12" s="147"/>
      <c r="I12" s="147"/>
      <c r="J12" s="146"/>
      <c r="K12" s="145"/>
      <c r="L12" s="145"/>
      <c r="M12" s="126"/>
    </row>
    <row r="13" spans="1:13" s="149" customFormat="1" ht="46.5" customHeight="1">
      <c r="A13" s="217" t="s">
        <v>399</v>
      </c>
      <c r="B13" s="218" t="s">
        <v>429</v>
      </c>
      <c r="C13" s="219" t="s">
        <v>418</v>
      </c>
      <c r="D13" s="219" t="s">
        <v>419</v>
      </c>
      <c r="E13" s="219" t="s">
        <v>420</v>
      </c>
      <c r="F13" s="220" t="s">
        <v>421</v>
      </c>
      <c r="G13" s="221" t="s">
        <v>442</v>
      </c>
      <c r="H13" s="220" t="s">
        <v>423</v>
      </c>
      <c r="I13" s="169" t="s">
        <v>437</v>
      </c>
      <c r="J13" s="221" t="s">
        <v>439</v>
      </c>
    </row>
    <row r="14" spans="1:13" ht="35.4" customHeight="1">
      <c r="A14" s="444">
        <v>1</v>
      </c>
      <c r="B14" s="998" t="s">
        <v>548</v>
      </c>
      <c r="C14" s="302" t="s">
        <v>410</v>
      </c>
      <c r="D14" s="444">
        <v>10</v>
      </c>
      <c r="E14" s="445"/>
      <c r="F14" s="446">
        <f>D14*E14</f>
        <v>0</v>
      </c>
      <c r="G14" s="447"/>
      <c r="H14" s="446">
        <f>F14*1.08</f>
        <v>0</v>
      </c>
      <c r="I14" s="444"/>
      <c r="J14" s="302"/>
    </row>
    <row r="15" spans="1:13" ht="37.799999999999997" customHeight="1">
      <c r="A15" s="444">
        <v>2</v>
      </c>
      <c r="B15" s="1086" t="s">
        <v>814</v>
      </c>
      <c r="C15" s="302" t="s">
        <v>410</v>
      </c>
      <c r="D15" s="444">
        <v>1</v>
      </c>
      <c r="E15" s="445"/>
      <c r="F15" s="446">
        <f>D15*E15</f>
        <v>0</v>
      </c>
      <c r="G15" s="447"/>
      <c r="H15" s="446">
        <f>F15*1.08</f>
        <v>0</v>
      </c>
      <c r="I15" s="444"/>
      <c r="J15" s="302"/>
    </row>
    <row r="16" spans="1:13" s="149" customFormat="1" ht="14.4">
      <c r="A16" s="1107" t="s">
        <v>415</v>
      </c>
      <c r="B16" s="1108"/>
      <c r="C16" s="1108"/>
      <c r="D16" s="1108"/>
      <c r="E16" s="250"/>
      <c r="F16" s="378">
        <f>SUM(F14:F15)</f>
        <v>0</v>
      </c>
      <c r="G16" s="250"/>
      <c r="H16" s="378">
        <f>SUM(H14:H15)</f>
        <v>0</v>
      </c>
      <c r="I16" s="250"/>
      <c r="J16" s="250"/>
    </row>
    <row r="17" spans="1:10" s="30" customFormat="1" ht="12" customHeight="1">
      <c r="A17" s="29" t="s">
        <v>454</v>
      </c>
      <c r="B17" s="28"/>
      <c r="C17" s="29"/>
      <c r="D17" s="123"/>
      <c r="E17"/>
      <c r="F17" s="123"/>
      <c r="G17" s="123"/>
      <c r="H17" s="123"/>
      <c r="I17" s="123"/>
      <c r="J17" s="123"/>
    </row>
    <row r="18" spans="1:10" s="30" customFormat="1">
      <c r="B18" s="29"/>
      <c r="E18" s="31"/>
      <c r="F18" s="34"/>
      <c r="G18" s="35"/>
      <c r="H18" s="35"/>
      <c r="I18"/>
      <c r="J18" s="123"/>
    </row>
    <row r="19" spans="1:10" ht="13.8">
      <c r="A19" s="30"/>
      <c r="B19" s="38"/>
      <c r="C19" s="39"/>
      <c r="D19" s="39"/>
      <c r="E19" s="40"/>
      <c r="F19" s="41"/>
      <c r="G19" s="42"/>
      <c r="H19" s="43"/>
      <c r="I19" s="80"/>
      <c r="J19" s="150"/>
    </row>
    <row r="20" spans="1:10">
      <c r="A20"/>
      <c r="B20"/>
      <c r="C20"/>
      <c r="D20"/>
      <c r="E20"/>
      <c r="F20"/>
      <c r="G20"/>
      <c r="H2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ht="14.4">
      <c r="A23" s="28"/>
      <c r="B23" s="44"/>
      <c r="C23" s="1"/>
      <c r="D23" s="39"/>
      <c r="E23" s="39"/>
      <c r="F23" s="40"/>
      <c r="G23" s="31"/>
      <c r="H23" s="153"/>
    </row>
    <row r="24" spans="1:10" ht="14.4">
      <c r="A24" s="30"/>
      <c r="B24" s="32"/>
      <c r="C24"/>
      <c r="D24" s="45"/>
      <c r="E24" s="45"/>
      <c r="F24" s="45"/>
      <c r="G24" s="45"/>
      <c r="H24" s="153"/>
    </row>
    <row r="25" spans="1:10" ht="14.4">
      <c r="A25" s="30"/>
      <c r="B25" s="30"/>
      <c r="C25"/>
      <c r="D25" s="45"/>
      <c r="E25" s="45"/>
      <c r="F25" s="45"/>
      <c r="G25" s="45"/>
      <c r="H25" s="153"/>
    </row>
    <row r="26" spans="1:10" ht="14.4">
      <c r="A26" s="32"/>
      <c r="B26" s="31"/>
      <c r="C26"/>
      <c r="D26" s="151"/>
      <c r="E26" s="30"/>
      <c r="F26"/>
      <c r="G26" s="30"/>
      <c r="H26" s="153"/>
    </row>
    <row r="27" spans="1:10" ht="14.4">
      <c r="A27" s="30"/>
      <c r="B27"/>
      <c r="C27"/>
      <c r="D27"/>
      <c r="E27"/>
      <c r="F27"/>
      <c r="G27"/>
      <c r="H27" s="153"/>
    </row>
    <row r="28" spans="1:10" ht="14.4">
      <c r="A28" s="30"/>
      <c r="B28"/>
      <c r="C28"/>
      <c r="D28"/>
      <c r="E28"/>
      <c r="F28"/>
      <c r="G28"/>
      <c r="H28" s="153"/>
    </row>
    <row r="29" spans="1:10" ht="14.4">
      <c r="A29" s="152"/>
      <c r="B29"/>
      <c r="C29" s="1"/>
      <c r="D29"/>
      <c r="E29"/>
      <c r="F29"/>
      <c r="G29"/>
      <c r="H29" s="153"/>
    </row>
    <row r="30" spans="1:10">
      <c r="A30" s="30"/>
      <c r="B30" s="30"/>
      <c r="C30" s="30"/>
      <c r="E30"/>
    </row>
    <row r="31" spans="1:10">
      <c r="A31" s="30"/>
      <c r="B31" s="30"/>
      <c r="C31" s="30"/>
      <c r="E31"/>
    </row>
    <row r="32" spans="1:10">
      <c r="A32" s="30"/>
      <c r="B32" s="30"/>
      <c r="C32" s="30"/>
      <c r="E32"/>
    </row>
    <row r="33" spans="2:3">
      <c r="B33" s="30"/>
      <c r="C33" s="30"/>
    </row>
    <row r="34" spans="2:3">
      <c r="B34" s="30"/>
      <c r="C34" s="30"/>
    </row>
    <row r="35" spans="2:3">
      <c r="B35" s="30"/>
      <c r="C35" s="30"/>
    </row>
    <row r="36" spans="2:3">
      <c r="B36" s="30"/>
      <c r="C36" s="30"/>
    </row>
    <row r="37" spans="2:3">
      <c r="B37" s="30"/>
      <c r="C37" s="30"/>
    </row>
    <row r="38" spans="2:3">
      <c r="B38" s="30"/>
      <c r="C38"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election activeCell="B24" sqref="B24"/>
    </sheetView>
  </sheetViews>
  <sheetFormatPr defaultColWidth="10.6640625" defaultRowHeight="13.2"/>
  <cols>
    <col min="1" max="1" width="2.6640625" style="123" customWidth="1"/>
    <col min="2" max="2" width="38.6640625" style="123" customWidth="1"/>
    <col min="3" max="3" width="4.88671875" style="123" customWidth="1"/>
    <col min="4" max="4" width="4.5546875" style="123" customWidth="1"/>
    <col min="5" max="5" width="7.88671875" style="123" customWidth="1"/>
    <col min="6" max="6" width="12" style="123" customWidth="1"/>
    <col min="7" max="7" width="4.6640625" style="123" customWidth="1"/>
    <col min="8" max="8" width="10.109375" style="123" customWidth="1"/>
    <col min="9" max="9" width="10.44140625" style="123" customWidth="1"/>
    <col min="10" max="10" width="8.33203125" style="123" customWidth="1"/>
    <col min="11" max="11" width="8.5546875" style="123" customWidth="1"/>
    <col min="12" max="12" width="8.109375" style="123" customWidth="1"/>
    <col min="13" max="13" width="12.6640625" style="123" customWidth="1"/>
    <col min="14" max="16384" width="10.6640625" style="123"/>
  </cols>
  <sheetData>
    <row r="1" spans="1:13" s="126" customFormat="1" ht="15">
      <c r="A1" s="124"/>
      <c r="B1" s="35" t="s">
        <v>396</v>
      </c>
      <c r="C1" s="125"/>
      <c r="D1" s="125"/>
      <c r="E1" s="125"/>
      <c r="F1" s="30"/>
      <c r="G1" s="125"/>
      <c r="I1" s="35" t="s">
        <v>655</v>
      </c>
      <c r="J1" s="125"/>
      <c r="K1" s="127"/>
      <c r="L1" s="128"/>
    </row>
    <row r="2" spans="1:13" s="126" customFormat="1" ht="15">
      <c r="A2" s="124"/>
      <c r="B2" s="30"/>
      <c r="C2" s="125"/>
      <c r="D2" s="119"/>
      <c r="E2" s="125"/>
      <c r="F2" s="30"/>
      <c r="G2" s="125"/>
      <c r="I2" s="125"/>
      <c r="J2" s="125"/>
      <c r="K2" s="127"/>
      <c r="L2" s="128"/>
    </row>
    <row r="3" spans="1:13" s="126" customFormat="1" ht="15">
      <c r="A3" s="124"/>
      <c r="B3" s="129"/>
      <c r="C3" s="125"/>
      <c r="D3" s="125"/>
      <c r="E3" s="125"/>
      <c r="F3" s="125"/>
      <c r="G3" s="125"/>
      <c r="H3" s="125"/>
      <c r="I3" s="125"/>
      <c r="J3" s="125"/>
      <c r="K3" s="127"/>
      <c r="L3" s="128"/>
    </row>
    <row r="4" spans="1:13" s="126" customFormat="1">
      <c r="A4" s="124"/>
      <c r="B4" s="130"/>
      <c r="C4" s="131" t="s">
        <v>440</v>
      </c>
      <c r="D4" s="132"/>
      <c r="E4" s="132"/>
      <c r="F4" s="133"/>
      <c r="G4" s="133"/>
      <c r="H4" s="132"/>
      <c r="I4" s="132"/>
      <c r="J4" s="132"/>
      <c r="K4" s="127"/>
      <c r="L4" s="128"/>
    </row>
    <row r="5" spans="1:13" s="126" customFormat="1">
      <c r="A5" s="124"/>
      <c r="B5" s="130"/>
      <c r="C5" s="131"/>
      <c r="D5" s="132"/>
      <c r="E5" s="132"/>
      <c r="F5" s="133"/>
      <c r="G5" s="133"/>
      <c r="H5" s="132"/>
      <c r="I5" s="132"/>
      <c r="J5" s="132"/>
      <c r="K5" s="127"/>
      <c r="L5" s="128"/>
    </row>
    <row r="6" spans="1:13" s="126" customFormat="1">
      <c r="A6" s="124"/>
      <c r="B6" s="130"/>
      <c r="C6" s="131"/>
      <c r="D6" s="132"/>
      <c r="E6" s="132"/>
      <c r="F6" s="133"/>
      <c r="G6" s="216" t="s">
        <v>489</v>
      </c>
      <c r="H6" s="132"/>
      <c r="I6" s="132"/>
      <c r="J6" s="132"/>
      <c r="K6" s="127"/>
      <c r="L6" s="128"/>
    </row>
    <row r="7" spans="1:13" s="126" customFormat="1" ht="18">
      <c r="A7" s="124"/>
      <c r="B7" s="130"/>
      <c r="C7" s="131"/>
      <c r="D7" s="132"/>
      <c r="E7" s="132"/>
      <c r="F7" s="133"/>
      <c r="G7" s="381" t="s">
        <v>490</v>
      </c>
      <c r="H7" s="132"/>
      <c r="I7" s="132"/>
      <c r="J7" s="132"/>
      <c r="K7" s="127"/>
      <c r="L7" s="128"/>
    </row>
    <row r="8" spans="1:13" s="126" customFormat="1">
      <c r="A8" s="124"/>
      <c r="B8" s="130"/>
      <c r="C8" s="131"/>
      <c r="D8" s="132"/>
      <c r="E8" s="132"/>
      <c r="F8" s="133"/>
      <c r="G8" s="216"/>
      <c r="H8" s="132"/>
      <c r="I8" s="132"/>
      <c r="J8" s="132"/>
      <c r="K8" s="127"/>
      <c r="L8" s="128"/>
    </row>
    <row r="9" spans="1:13" s="126" customFormat="1">
      <c r="A9" s="124"/>
      <c r="B9" s="28" t="s">
        <v>432</v>
      </c>
      <c r="C9" s="131"/>
      <c r="D9" s="134"/>
      <c r="E9" s="134"/>
      <c r="F9" s="134"/>
      <c r="G9" s="208"/>
      <c r="H9" s="134"/>
      <c r="I9" s="135"/>
      <c r="J9" s="134"/>
      <c r="K9" s="127"/>
      <c r="L9" s="128"/>
    </row>
    <row r="10" spans="1:13" s="126" customFormat="1" ht="15">
      <c r="A10" s="124"/>
      <c r="B10" s="107" t="s">
        <v>417</v>
      </c>
      <c r="C10" s="136"/>
      <c r="D10" s="134"/>
      <c r="E10" s="137"/>
      <c r="F10" s="138"/>
      <c r="H10" s="139"/>
      <c r="I10" s="122"/>
      <c r="J10" s="139"/>
      <c r="K10" s="140"/>
      <c r="L10" s="125"/>
    </row>
    <row r="11" spans="1:13" s="126" customFormat="1">
      <c r="A11" s="124"/>
      <c r="B11" s="108" t="s">
        <v>413</v>
      </c>
      <c r="C11" s="29"/>
      <c r="D11" s="141"/>
      <c r="E11" s="141"/>
      <c r="F11" s="134"/>
      <c r="G11" s="141"/>
      <c r="H11" s="134"/>
      <c r="I11" s="134"/>
      <c r="J11" s="134"/>
    </row>
    <row r="12" spans="1:13" ht="15.6">
      <c r="A12" s="142"/>
      <c r="B12" s="143"/>
      <c r="E12" s="144"/>
      <c r="F12" s="145"/>
      <c r="G12" s="146"/>
      <c r="H12" s="147"/>
      <c r="I12" s="147"/>
      <c r="J12" s="146"/>
      <c r="K12" s="145"/>
      <c r="L12" s="145"/>
      <c r="M12" s="126"/>
    </row>
    <row r="13" spans="1:13" s="149" customFormat="1" ht="46.5" customHeight="1">
      <c r="A13" s="217" t="s">
        <v>399</v>
      </c>
      <c r="B13" s="218" t="s">
        <v>429</v>
      </c>
      <c r="C13" s="219" t="s">
        <v>418</v>
      </c>
      <c r="D13" s="219" t="s">
        <v>419</v>
      </c>
      <c r="E13" s="219" t="s">
        <v>420</v>
      </c>
      <c r="F13" s="220" t="s">
        <v>421</v>
      </c>
      <c r="G13" s="221" t="s">
        <v>442</v>
      </c>
      <c r="H13" s="220" t="s">
        <v>423</v>
      </c>
      <c r="I13" s="169" t="s">
        <v>437</v>
      </c>
      <c r="J13" s="221" t="s">
        <v>439</v>
      </c>
    </row>
    <row r="14" spans="1:13" ht="41.4">
      <c r="A14" s="444">
        <v>1</v>
      </c>
      <c r="B14" s="999" t="s">
        <v>549</v>
      </c>
      <c r="C14" s="302" t="s">
        <v>410</v>
      </c>
      <c r="D14" s="444">
        <v>36</v>
      </c>
      <c r="E14" s="445"/>
      <c r="F14" s="446">
        <f>D14*E14</f>
        <v>0</v>
      </c>
      <c r="G14" s="447"/>
      <c r="H14" s="446">
        <f>F14*1.08</f>
        <v>0</v>
      </c>
      <c r="I14" s="444"/>
      <c r="J14" s="302"/>
    </row>
    <row r="15" spans="1:13" ht="41.4">
      <c r="A15" s="444">
        <v>2</v>
      </c>
      <c r="B15" s="999" t="s">
        <v>550</v>
      </c>
      <c r="C15" s="302" t="s">
        <v>410</v>
      </c>
      <c r="D15" s="444">
        <v>25</v>
      </c>
      <c r="E15" s="445"/>
      <c r="F15" s="446">
        <f>D15*E15</f>
        <v>0</v>
      </c>
      <c r="G15" s="447"/>
      <c r="H15" s="446">
        <f>F15*1.08</f>
        <v>0</v>
      </c>
      <c r="I15" s="444"/>
      <c r="J15" s="302"/>
    </row>
    <row r="16" spans="1:13" s="149" customFormat="1" ht="13.8">
      <c r="A16" s="1109" t="s">
        <v>415</v>
      </c>
      <c r="B16" s="1110"/>
      <c r="C16" s="1110"/>
      <c r="D16" s="1111"/>
      <c r="E16" s="233"/>
      <c r="F16" s="655">
        <f>SUM(F14:F15)</f>
        <v>0</v>
      </c>
      <c r="G16" s="233"/>
      <c r="H16" s="655">
        <f>SUM(H14:H15)</f>
        <v>0</v>
      </c>
      <c r="I16" s="233"/>
      <c r="J16" s="233"/>
      <c r="K16" s="148"/>
      <c r="L16" s="148"/>
      <c r="M16" s="148"/>
    </row>
    <row r="17" spans="1:10" s="30" customFormat="1" ht="12" customHeight="1">
      <c r="A17" s="29" t="s">
        <v>454</v>
      </c>
      <c r="B17" s="28"/>
      <c r="C17" s="29"/>
      <c r="D17" s="123"/>
      <c r="E17"/>
      <c r="F17" s="123"/>
      <c r="G17" s="123"/>
      <c r="H17" s="123"/>
      <c r="I17" s="123"/>
      <c r="J17" s="123"/>
    </row>
    <row r="18" spans="1:10" s="30" customFormat="1">
      <c r="B18" s="29"/>
      <c r="E18" s="31"/>
      <c r="F18" s="34"/>
      <c r="G18" s="35"/>
      <c r="H18" s="35"/>
      <c r="I18"/>
      <c r="J18" s="123"/>
    </row>
    <row r="19" spans="1:10" ht="26.4">
      <c r="A19" s="30"/>
      <c r="B19" s="1064" t="s">
        <v>802</v>
      </c>
      <c r="C19" s="39"/>
      <c r="D19" s="39"/>
      <c r="E19" s="40"/>
      <c r="F19" s="41"/>
      <c r="G19" s="42"/>
      <c r="H19" s="43"/>
      <c r="I19" s="80"/>
      <c r="J19" s="150"/>
    </row>
    <row r="20" spans="1:10">
      <c r="A20"/>
      <c r="B20"/>
      <c r="C20"/>
      <c r="D20"/>
      <c r="E20"/>
      <c r="F20"/>
      <c r="G20"/>
      <c r="H2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A23" s="28"/>
      <c r="B23" s="44"/>
      <c r="C23" s="1"/>
      <c r="D23" s="39"/>
      <c r="E23" s="39"/>
      <c r="F23" s="40"/>
      <c r="G23" s="31"/>
    </row>
    <row r="24" spans="1:10">
      <c r="A24" s="30"/>
      <c r="B24" s="32"/>
      <c r="C24"/>
      <c r="D24" s="45"/>
      <c r="E24" s="45"/>
      <c r="F24" s="45"/>
      <c r="G24" s="45"/>
    </row>
    <row r="25" spans="1:10">
      <c r="A25" s="30"/>
      <c r="B25" s="30"/>
      <c r="C25"/>
      <c r="D25" s="45"/>
      <c r="E25" s="45"/>
      <c r="F25" s="45"/>
      <c r="G25" s="45"/>
    </row>
    <row r="26" spans="1:10">
      <c r="A26" s="32"/>
      <c r="B26" s="31"/>
      <c r="C26"/>
      <c r="D26" s="151"/>
      <c r="E26" s="30"/>
      <c r="F26"/>
      <c r="G26" s="30"/>
    </row>
    <row r="27" spans="1:10">
      <c r="A27" s="30"/>
      <c r="B27"/>
      <c r="C27"/>
      <c r="D27"/>
      <c r="E27"/>
      <c r="F27"/>
      <c r="G27"/>
    </row>
    <row r="28" spans="1:10">
      <c r="A28" s="30"/>
      <c r="B28"/>
      <c r="C28"/>
      <c r="D28"/>
      <c r="E28"/>
      <c r="F28"/>
      <c r="G28"/>
    </row>
    <row r="29" spans="1:10">
      <c r="A29" s="152"/>
      <c r="B29"/>
      <c r="C29" s="1"/>
      <c r="D29"/>
      <c r="E29"/>
      <c r="F29"/>
      <c r="G29"/>
    </row>
    <row r="30" spans="1:10">
      <c r="A30" s="30"/>
      <c r="B30" s="30"/>
      <c r="C30" s="30"/>
      <c r="E30"/>
    </row>
    <row r="31" spans="1:10">
      <c r="A31" s="30"/>
      <c r="B31" s="30"/>
      <c r="C31" s="30"/>
      <c r="E31"/>
    </row>
    <row r="32" spans="1:10">
      <c r="A32" s="30"/>
      <c r="B32" s="30"/>
      <c r="C32" s="30"/>
      <c r="E32"/>
    </row>
    <row r="33" spans="2:3">
      <c r="B33" s="30"/>
      <c r="C33" s="30"/>
    </row>
    <row r="34" spans="2:3">
      <c r="B34" s="30"/>
      <c r="C34" s="30"/>
    </row>
    <row r="35" spans="2:3">
      <c r="B35" s="30"/>
      <c r="C35" s="30"/>
    </row>
    <row r="36" spans="2:3">
      <c r="B36" s="30"/>
      <c r="C36" s="30"/>
    </row>
    <row r="37" spans="2:3">
      <c r="B37" s="30"/>
      <c r="C37" s="30"/>
    </row>
    <row r="38" spans="2:3">
      <c r="B38" s="30"/>
      <c r="C38"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43"/>
  <sheetViews>
    <sheetView topLeftCell="A7" zoomScaleNormal="100" workbookViewId="0">
      <selection activeCell="B12" sqref="B12"/>
    </sheetView>
  </sheetViews>
  <sheetFormatPr defaultColWidth="9.109375" defaultRowHeight="13.2"/>
  <cols>
    <col min="1" max="1" width="4.5546875" style="51" customWidth="1"/>
    <col min="2" max="2" width="37.5546875" style="51" customWidth="1"/>
    <col min="3" max="3" width="4.44140625" style="51" customWidth="1"/>
    <col min="4" max="4" width="5.88671875" style="51" customWidth="1"/>
    <col min="5" max="5" width="9" style="51" customWidth="1"/>
    <col min="6" max="6" width="12.88671875" style="51" customWidth="1"/>
    <col min="7" max="7" width="4.5546875" style="51" customWidth="1"/>
    <col min="8" max="8" width="13.44140625" style="51" customWidth="1"/>
    <col min="9" max="9" width="9.5546875" style="51" customWidth="1"/>
    <col min="10" max="10" width="6.5546875" style="51" customWidth="1"/>
    <col min="11" max="11" width="9.109375" style="51"/>
    <col min="12" max="12" width="9" style="51" customWidth="1"/>
    <col min="13" max="13" width="11.33203125" style="51" customWidth="1"/>
    <col min="14" max="16384" width="9.109375" style="51"/>
  </cols>
  <sheetData>
    <row r="1" spans="1:232">
      <c r="A1" s="52"/>
      <c r="B1" s="2" t="s">
        <v>396</v>
      </c>
      <c r="C1" s="53"/>
      <c r="D1" s="53"/>
      <c r="E1" s="54"/>
      <c r="F1" s="55"/>
      <c r="G1" s="54"/>
      <c r="H1"/>
      <c r="I1" s="56"/>
      <c r="J1" s="57"/>
      <c r="K1" s="57" t="s">
        <v>638</v>
      </c>
      <c r="L1" s="57"/>
    </row>
    <row r="2" spans="1:232">
      <c r="A2" s="52"/>
      <c r="B2" s="59"/>
      <c r="C2" s="53"/>
      <c r="D2" s="60" t="s">
        <v>397</v>
      </c>
      <c r="E2" s="54"/>
      <c r="F2" s="55"/>
      <c r="G2"/>
      <c r="H2" s="61"/>
      <c r="I2" s="61"/>
    </row>
    <row r="3" spans="1:232">
      <c r="A3" s="52"/>
      <c r="B3" s="59"/>
      <c r="C3" s="53"/>
      <c r="D3" s="60"/>
      <c r="E3" s="54"/>
      <c r="F3" s="55"/>
      <c r="G3"/>
      <c r="H3" s="61"/>
      <c r="I3" s="61"/>
    </row>
    <row r="4" spans="1:232">
      <c r="A4" s="52"/>
      <c r="B4" s="59"/>
      <c r="C4" s="53"/>
      <c r="D4" s="60"/>
      <c r="E4" s="54"/>
      <c r="F4" s="55" t="s">
        <v>453</v>
      </c>
      <c r="G4"/>
      <c r="H4" s="61"/>
      <c r="I4" s="61"/>
    </row>
    <row r="5" spans="1:232" s="1072" customFormat="1" ht="10.199999999999999">
      <c r="A5" s="1071"/>
      <c r="C5" s="1073"/>
      <c r="D5" s="1073"/>
      <c r="E5" s="1074"/>
      <c r="F5" s="1075" t="s">
        <v>624</v>
      </c>
      <c r="H5" s="1076"/>
      <c r="I5" s="1076"/>
    </row>
    <row r="6" spans="1:232" s="1072" customFormat="1" ht="16.5" customHeight="1">
      <c r="A6" s="1071"/>
      <c r="B6" s="878"/>
      <c r="C6" s="1073"/>
      <c r="D6" s="1073"/>
      <c r="E6" s="1074"/>
      <c r="F6" s="1075" t="s">
        <v>625</v>
      </c>
      <c r="H6" s="1076"/>
      <c r="I6" s="1076"/>
    </row>
    <row r="7" spans="1:232" ht="13.2" customHeight="1">
      <c r="A7" s="709"/>
      <c r="B7" s="62" t="s">
        <v>398</v>
      </c>
      <c r="C7" s="710"/>
      <c r="D7" s="710"/>
      <c r="E7" s="68"/>
      <c r="F7" s="711"/>
      <c r="G7" s="712"/>
      <c r="H7" s="713"/>
      <c r="I7" s="713"/>
      <c r="J7" s="712"/>
      <c r="K7" s="712"/>
      <c r="L7" s="712"/>
      <c r="M7" s="712"/>
    </row>
    <row r="8" spans="1:232">
      <c r="A8" s="66"/>
      <c r="B8" s="60" t="s">
        <v>412</v>
      </c>
      <c r="C8" s="714"/>
      <c r="D8" s="715"/>
      <c r="E8" s="68"/>
      <c r="F8" s="68"/>
      <c r="G8" s="20"/>
      <c r="H8" s="68"/>
      <c r="I8" s="21"/>
      <c r="J8" s="712"/>
      <c r="K8" s="712"/>
      <c r="L8" s="712"/>
      <c r="M8" s="712"/>
    </row>
    <row r="9" spans="1:232">
      <c r="A9" s="716"/>
      <c r="B9" s="31" t="s">
        <v>413</v>
      </c>
      <c r="C9" s="717"/>
      <c r="D9" s="717"/>
      <c r="E9" s="718"/>
      <c r="F9" s="719"/>
      <c r="G9" s="719"/>
      <c r="H9" s="718"/>
      <c r="I9" s="718"/>
      <c r="J9" s="712"/>
      <c r="K9" s="712"/>
      <c r="L9" s="712"/>
      <c r="M9" s="712"/>
    </row>
    <row r="10" spans="1:232">
      <c r="A10" s="720"/>
      <c r="B10" s="721"/>
      <c r="C10" s="722"/>
      <c r="D10" s="722"/>
      <c r="E10" s="723"/>
      <c r="F10" s="722"/>
      <c r="G10" s="724"/>
      <c r="H10" s="724"/>
      <c r="I10" s="725"/>
      <c r="J10" s="712"/>
      <c r="K10" s="712"/>
      <c r="L10" s="712"/>
      <c r="M10" s="712"/>
    </row>
    <row r="11" spans="1:232" ht="33.6" customHeight="1">
      <c r="A11" s="187" t="s">
        <v>399</v>
      </c>
      <c r="B11" s="188" t="s">
        <v>400</v>
      </c>
      <c r="C11" s="189" t="s">
        <v>401</v>
      </c>
      <c r="D11" s="190" t="s">
        <v>402</v>
      </c>
      <c r="E11" s="189" t="s">
        <v>403</v>
      </c>
      <c r="F11" s="189" t="s">
        <v>404</v>
      </c>
      <c r="G11" s="189" t="s">
        <v>405</v>
      </c>
      <c r="H11" s="189" t="s">
        <v>406</v>
      </c>
      <c r="I11" s="753" t="s">
        <v>465</v>
      </c>
      <c r="J11" s="415"/>
      <c r="K11" s="415"/>
      <c r="L11" s="414"/>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row>
    <row r="12" spans="1:232" ht="41.4" customHeight="1">
      <c r="A12" s="1077">
        <v>1</v>
      </c>
      <c r="B12" s="1078" t="s">
        <v>818</v>
      </c>
      <c r="C12" s="1079" t="s">
        <v>414</v>
      </c>
      <c r="D12" s="1079">
        <v>6</v>
      </c>
      <c r="E12" s="1080"/>
      <c r="F12" s="1081">
        <f>D12*E12</f>
        <v>0</v>
      </c>
      <c r="G12" s="1082"/>
      <c r="H12" s="1083">
        <f>F12*1.08</f>
        <v>0</v>
      </c>
      <c r="I12" s="1084"/>
      <c r="M12" s="77"/>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row>
    <row r="13" spans="1:232" ht="17.25" customHeight="1">
      <c r="A13" s="1077">
        <v>2</v>
      </c>
      <c r="B13" s="1078" t="s">
        <v>626</v>
      </c>
      <c r="C13" s="1079" t="s">
        <v>414</v>
      </c>
      <c r="D13" s="1079">
        <v>6</v>
      </c>
      <c r="E13" s="1080"/>
      <c r="F13" s="1081">
        <f t="shared" ref="F13:F18" si="0">D13*E13</f>
        <v>0</v>
      </c>
      <c r="G13" s="1082"/>
      <c r="H13" s="1083">
        <f t="shared" ref="H13:H18" si="1">F13*1.08</f>
        <v>0</v>
      </c>
      <c r="I13" s="1084"/>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row>
    <row r="14" spans="1:232" ht="31.5" customHeight="1">
      <c r="A14" s="1077">
        <v>3</v>
      </c>
      <c r="B14" s="1078" t="s">
        <v>813</v>
      </c>
      <c r="C14" s="1079" t="s">
        <v>414</v>
      </c>
      <c r="D14" s="1079">
        <v>2</v>
      </c>
      <c r="E14" s="1080"/>
      <c r="F14" s="1081">
        <f t="shared" si="0"/>
        <v>0</v>
      </c>
      <c r="G14" s="1082"/>
      <c r="H14" s="1083">
        <f t="shared" si="1"/>
        <v>0</v>
      </c>
      <c r="I14" s="1084"/>
      <c r="J14"/>
      <c r="K14"/>
      <c r="L14"/>
      <c r="M14"/>
      <c r="N14"/>
      <c r="O14" s="33"/>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row>
    <row r="15" spans="1:232" ht="24">
      <c r="A15" s="1077">
        <v>4</v>
      </c>
      <c r="B15" s="1078" t="s">
        <v>811</v>
      </c>
      <c r="C15" s="1079" t="s">
        <v>414</v>
      </c>
      <c r="D15" s="1079">
        <v>1</v>
      </c>
      <c r="E15" s="1080"/>
      <c r="F15" s="1081">
        <f t="shared" si="0"/>
        <v>0</v>
      </c>
      <c r="G15" s="1082"/>
      <c r="H15" s="1083">
        <f t="shared" si="1"/>
        <v>0</v>
      </c>
      <c r="I15" s="1084"/>
      <c r="J15" s="80"/>
      <c r="K15" s="80"/>
      <c r="L15" s="8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row>
    <row r="16" spans="1:232" ht="24">
      <c r="A16" s="1077">
        <v>5</v>
      </c>
      <c r="B16" s="1078" t="s">
        <v>627</v>
      </c>
      <c r="C16" s="1079" t="s">
        <v>414</v>
      </c>
      <c r="D16" s="1079">
        <v>1</v>
      </c>
      <c r="E16" s="1080"/>
      <c r="F16" s="1081">
        <f t="shared" si="0"/>
        <v>0</v>
      </c>
      <c r="G16" s="1082"/>
      <c r="H16" s="1083">
        <f t="shared" si="1"/>
        <v>0</v>
      </c>
      <c r="I16" s="1084"/>
      <c r="J16" s="80"/>
      <c r="K16" s="80"/>
      <c r="L16" s="80"/>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row>
    <row r="17" spans="1:232" ht="35.4" customHeight="1">
      <c r="A17" s="1077">
        <v>6</v>
      </c>
      <c r="B17" s="1078" t="s">
        <v>817</v>
      </c>
      <c r="C17" s="1079" t="s">
        <v>414</v>
      </c>
      <c r="D17" s="1079">
        <v>2</v>
      </c>
      <c r="E17" s="1080"/>
      <c r="F17" s="1081">
        <f t="shared" si="0"/>
        <v>0</v>
      </c>
      <c r="G17" s="1082"/>
      <c r="H17" s="1083">
        <f t="shared" si="1"/>
        <v>0</v>
      </c>
      <c r="I17" s="1084"/>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row>
    <row r="18" spans="1:232" ht="48">
      <c r="A18" s="1077">
        <v>7</v>
      </c>
      <c r="B18" s="1078" t="s">
        <v>628</v>
      </c>
      <c r="C18" s="1079" t="s">
        <v>414</v>
      </c>
      <c r="D18" s="1079">
        <v>3</v>
      </c>
      <c r="E18" s="1080"/>
      <c r="F18" s="1081">
        <f t="shared" si="0"/>
        <v>0</v>
      </c>
      <c r="G18" s="1082"/>
      <c r="H18" s="1083">
        <f t="shared" si="1"/>
        <v>0</v>
      </c>
      <c r="I18" s="1084"/>
      <c r="J18"/>
      <c r="K18"/>
      <c r="L18"/>
      <c r="M18"/>
    </row>
    <row r="19" spans="1:232" ht="15.75" customHeight="1">
      <c r="A19" s="1088" t="s">
        <v>415</v>
      </c>
      <c r="B19" s="1088"/>
      <c r="C19" s="1088"/>
      <c r="D19" s="1088"/>
      <c r="E19" s="1088"/>
      <c r="F19" s="629">
        <f>SUM(F12:F18)</f>
        <v>0</v>
      </c>
      <c r="G19" s="413"/>
      <c r="H19" s="752">
        <f>SUM(H12:H18)</f>
        <v>0</v>
      </c>
      <c r="I19" s="754"/>
    </row>
    <row r="20" spans="1:232">
      <c r="A20" s="121" t="s">
        <v>106</v>
      </c>
      <c r="B20" s="78"/>
      <c r="C20" s="3"/>
      <c r="D20" s="3"/>
      <c r="E20" s="79"/>
      <c r="F20" s="79"/>
      <c r="G20" s="79"/>
      <c r="H20" s="79"/>
      <c r="I20" s="79"/>
      <c r="J20" s="37"/>
      <c r="K20" s="37"/>
      <c r="L20" s="37"/>
      <c r="M20" s="37"/>
    </row>
    <row r="21" spans="1:232">
      <c r="A21"/>
      <c r="B21"/>
      <c r="C21"/>
      <c r="D21"/>
      <c r="E21"/>
      <c r="F21"/>
      <c r="G21"/>
      <c r="H21"/>
      <c r="I21"/>
      <c r="J21" s="37"/>
      <c r="K21" s="37"/>
      <c r="L21" s="37"/>
      <c r="M21" s="37"/>
    </row>
    <row r="22" spans="1:232">
      <c r="A22"/>
      <c r="B22"/>
      <c r="C22"/>
      <c r="D22"/>
      <c r="E22"/>
      <c r="F22"/>
      <c r="G22"/>
      <c r="H22"/>
      <c r="I22"/>
      <c r="J22" s="37"/>
      <c r="K22" s="37"/>
      <c r="L22" s="37"/>
      <c r="M22" s="37"/>
    </row>
    <row r="23" spans="1:232">
      <c r="A23"/>
      <c r="B23" s="31" t="s">
        <v>753</v>
      </c>
      <c r="C23" s="122"/>
      <c r="D23" s="122"/>
      <c r="E23" s="31"/>
      <c r="F23" s="805"/>
      <c r="G23" s="35"/>
      <c r="H23" s="35"/>
      <c r="I23" s="835" t="s">
        <v>754</v>
      </c>
      <c r="J23" s="37"/>
      <c r="K23" s="37"/>
      <c r="L23" s="37"/>
      <c r="M23" s="37"/>
    </row>
    <row r="24" spans="1:232" ht="12.75" customHeight="1">
      <c r="A24"/>
      <c r="B24" s="35"/>
      <c r="C24" s="806"/>
      <c r="D24" s="806"/>
      <c r="E24" s="807"/>
      <c r="F24" s="836"/>
      <c r="G24" s="808"/>
      <c r="H24" s="809"/>
      <c r="I24" s="835" t="s">
        <v>755</v>
      </c>
      <c r="J24" s="37"/>
      <c r="K24" s="37"/>
      <c r="L24" s="37"/>
      <c r="M24" s="37"/>
    </row>
    <row r="25" spans="1:232" ht="12" customHeight="1">
      <c r="A25"/>
      <c r="B25" s="549"/>
      <c r="C25" s="45"/>
      <c r="D25" s="45"/>
      <c r="E25" s="45"/>
      <c r="F25" s="45"/>
      <c r="G25" s="46"/>
      <c r="H25" s="47"/>
      <c r="I25" s="48"/>
      <c r="J25" s="37"/>
      <c r="K25" s="37"/>
      <c r="L25" s="37"/>
      <c r="M25" s="37"/>
    </row>
    <row r="26" spans="1:232" ht="12" customHeight="1">
      <c r="A26"/>
      <c r="B26" s="44"/>
      <c r="C26" s="1"/>
      <c r="D26" s="39"/>
      <c r="E26" s="39"/>
      <c r="F26" s="40"/>
      <c r="G26" s="31"/>
      <c r="H26"/>
      <c r="I26"/>
      <c r="J26" s="37"/>
      <c r="K26" s="37"/>
      <c r="L26" s="37"/>
      <c r="M26" s="37"/>
    </row>
    <row r="27" spans="1:232" ht="12" customHeight="1">
      <c r="A27" s="81"/>
      <c r="B27" s="32"/>
      <c r="C27"/>
      <c r="D27" s="45"/>
      <c r="E27" s="45"/>
      <c r="F27" s="45"/>
      <c r="G27" s="45"/>
      <c r="H27" s="1"/>
      <c r="I27" s="1"/>
      <c r="J27" s="37"/>
      <c r="K27" s="37"/>
      <c r="L27" s="37"/>
      <c r="M27" s="37"/>
    </row>
    <row r="28" spans="1:232" s="37" customFormat="1">
      <c r="A28" s="83"/>
      <c r="B28" s="30"/>
      <c r="C28"/>
      <c r="D28" s="45"/>
      <c r="E28" s="45"/>
      <c r="F28" s="45"/>
      <c r="G28" s="45"/>
      <c r="H28" s="1"/>
      <c r="I28" s="1"/>
    </row>
    <row r="29" spans="1:232" s="37" customFormat="1">
      <c r="A29" s="86"/>
      <c r="B29" s="31"/>
      <c r="C29"/>
      <c r="D29" s="151"/>
      <c r="E29" s="30"/>
      <c r="F29"/>
      <c r="G29" s="30"/>
      <c r="H29" s="1"/>
      <c r="I29" s="1"/>
    </row>
    <row r="30" spans="1:232" s="37" customFormat="1">
      <c r="A30" s="88"/>
      <c r="B30"/>
      <c r="C30"/>
      <c r="D30"/>
      <c r="E30"/>
      <c r="F30"/>
      <c r="G30"/>
      <c r="H30" s="1"/>
      <c r="I30" s="1"/>
    </row>
    <row r="31" spans="1:232" s="37" customFormat="1">
      <c r="A31" s="89"/>
      <c r="B31"/>
      <c r="C31"/>
      <c r="D31"/>
      <c r="E31"/>
      <c r="F31"/>
      <c r="G31"/>
      <c r="H31" s="1"/>
      <c r="I31" s="1"/>
    </row>
    <row r="32" spans="1:232" s="37" customFormat="1">
      <c r="A32" s="34"/>
      <c r="B32"/>
      <c r="C32" s="1"/>
      <c r="D32"/>
      <c r="E32"/>
      <c r="F32"/>
      <c r="G32"/>
      <c r="H32" s="1"/>
      <c r="I32" s="1"/>
    </row>
    <row r="33" spans="1:13" s="37" customFormat="1" ht="13.8">
      <c r="A33" s="91"/>
      <c r="B33" s="92"/>
      <c r="C33" s="34"/>
      <c r="D33" s="93"/>
      <c r="E33" s="94"/>
      <c r="F33" s="41"/>
      <c r="G33" s="95"/>
      <c r="H33" s="41"/>
      <c r="I33" s="94"/>
    </row>
    <row r="34" spans="1:13" s="37" customFormat="1" ht="13.8">
      <c r="A34" s="91"/>
      <c r="B34" s="92"/>
      <c r="C34" s="34"/>
      <c r="D34" s="93"/>
      <c r="E34" s="94"/>
      <c r="F34" s="41"/>
      <c r="G34" s="95"/>
      <c r="H34" s="41"/>
      <c r="I34" s="94"/>
    </row>
    <row r="35" spans="1:13" s="37" customFormat="1"/>
    <row r="36" spans="1:13" s="37" customFormat="1">
      <c r="J36" s="51"/>
      <c r="K36" s="51"/>
      <c r="L36" s="51"/>
      <c r="M36" s="51"/>
    </row>
    <row r="37" spans="1:13" s="37" customFormat="1">
      <c r="J37" s="51"/>
      <c r="K37" s="51"/>
      <c r="L37" s="51"/>
      <c r="M37" s="51"/>
    </row>
    <row r="38" spans="1:13" s="37" customFormat="1">
      <c r="J38" s="51"/>
      <c r="K38" s="51"/>
      <c r="L38" s="51"/>
      <c r="M38" s="51"/>
    </row>
    <row r="39" spans="1:13" s="37" customFormat="1">
      <c r="J39" s="51"/>
      <c r="K39" s="51"/>
      <c r="L39" s="51"/>
      <c r="M39" s="51"/>
    </row>
    <row r="40" spans="1:13" s="37" customFormat="1">
      <c r="J40" s="51"/>
      <c r="K40" s="51"/>
      <c r="L40" s="51"/>
      <c r="M40" s="51"/>
    </row>
    <row r="41" spans="1:13" s="37" customFormat="1">
      <c r="J41" s="51"/>
      <c r="K41" s="51"/>
      <c r="L41" s="51"/>
      <c r="M41" s="51"/>
    </row>
    <row r="42" spans="1:13" s="37" customFormat="1">
      <c r="J42" s="51"/>
      <c r="K42" s="51"/>
      <c r="L42" s="51"/>
      <c r="M42" s="51"/>
    </row>
    <row r="43" spans="1:13" s="37" customFormat="1">
      <c r="J43" s="51"/>
      <c r="K43" s="51"/>
      <c r="L43" s="51"/>
      <c r="M43" s="51"/>
    </row>
  </sheetData>
  <mergeCells count="1">
    <mergeCell ref="A19:E19"/>
  </mergeCells>
  <phoneticPr fontId="25" type="noConversion"/>
  <pageMargins left="0.70866141732283472" right="0.70866141732283472" top="0.74803149606299213" bottom="0.74803149606299213" header="0.31496062992125984" footer="0.31496062992125984"/>
  <pageSetup paperSize="9" firstPageNumber="35"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opLeftCell="A10" workbookViewId="0">
      <selection activeCell="F16" sqref="F16"/>
    </sheetView>
  </sheetViews>
  <sheetFormatPr defaultColWidth="10.6640625" defaultRowHeight="13.2"/>
  <cols>
    <col min="1" max="1" width="2.6640625" style="123" customWidth="1"/>
    <col min="2" max="2" width="27.88671875" style="123" customWidth="1"/>
    <col min="3" max="3" width="5.21875" style="123" customWidth="1"/>
    <col min="4" max="4" width="6.88671875" style="123" customWidth="1"/>
    <col min="5" max="5" width="7" style="123" customWidth="1"/>
    <col min="6" max="6" width="6.6640625" style="123" customWidth="1"/>
    <col min="7" max="7" width="12" style="123" customWidth="1"/>
    <col min="8" max="8" width="4.5546875" style="123" customWidth="1"/>
    <col min="9" max="9" width="11.44140625" style="123" customWidth="1"/>
    <col min="10" max="10" width="10.44140625" style="123" customWidth="1"/>
    <col min="11" max="11" width="7.109375" style="123" customWidth="1"/>
    <col min="12" max="13" width="7.6640625" style="123" customWidth="1"/>
    <col min="14" max="14" width="13.88671875" style="123" customWidth="1"/>
    <col min="15" max="16384" width="10.6640625" style="123"/>
  </cols>
  <sheetData>
    <row r="1" spans="1:14" s="126" customFormat="1">
      <c r="A1" s="124"/>
      <c r="B1" s="35" t="s">
        <v>396</v>
      </c>
      <c r="C1" s="35"/>
      <c r="D1"/>
      <c r="E1"/>
      <c r="F1"/>
      <c r="G1" s="30"/>
      <c r="H1"/>
      <c r="J1" s="35"/>
      <c r="K1"/>
      <c r="L1" s="127"/>
      <c r="M1" s="128"/>
    </row>
    <row r="2" spans="1:14" s="126" customFormat="1">
      <c r="A2" s="124"/>
      <c r="B2" s="30"/>
      <c r="C2" s="30"/>
      <c r="D2"/>
      <c r="E2" s="119"/>
      <c r="F2"/>
      <c r="G2" s="30"/>
      <c r="H2"/>
      <c r="J2"/>
      <c r="K2"/>
      <c r="L2" s="127"/>
      <c r="M2" s="128"/>
    </row>
    <row r="3" spans="1:14" s="126" customFormat="1">
      <c r="A3" s="124"/>
      <c r="B3" s="129"/>
      <c r="C3" s="129"/>
      <c r="D3"/>
      <c r="E3"/>
      <c r="F3"/>
      <c r="G3"/>
      <c r="H3"/>
      <c r="I3"/>
      <c r="J3"/>
      <c r="K3"/>
      <c r="L3" s="127"/>
      <c r="M3" s="128"/>
    </row>
    <row r="4" spans="1:14" s="126" customFormat="1">
      <c r="A4" s="124"/>
      <c r="B4" s="130"/>
      <c r="C4" s="130"/>
      <c r="D4" s="131" t="s">
        <v>440</v>
      </c>
      <c r="E4" s="132"/>
      <c r="F4" s="132"/>
      <c r="G4"/>
      <c r="H4"/>
      <c r="I4" s="132"/>
      <c r="J4" s="132" t="s">
        <v>656</v>
      </c>
      <c r="K4" s="132"/>
      <c r="L4" s="127"/>
      <c r="M4" s="128"/>
    </row>
    <row r="5" spans="1:14" s="126" customFormat="1">
      <c r="A5" s="124"/>
      <c r="B5" s="130"/>
      <c r="C5" s="130"/>
      <c r="D5" s="131"/>
      <c r="E5" s="132"/>
      <c r="F5" s="132"/>
      <c r="G5"/>
      <c r="H5"/>
      <c r="I5" s="132"/>
      <c r="J5" s="132"/>
      <c r="K5" s="132"/>
      <c r="L5" s="127"/>
      <c r="M5" s="128"/>
    </row>
    <row r="6" spans="1:14" s="126" customFormat="1">
      <c r="A6" s="124"/>
      <c r="B6" s="130"/>
      <c r="C6" s="130"/>
      <c r="D6" s="131"/>
      <c r="E6" s="132"/>
      <c r="F6" s="132"/>
      <c r="G6"/>
      <c r="H6" s="383" t="s">
        <v>491</v>
      </c>
      <c r="I6" s="132"/>
      <c r="J6" s="132"/>
      <c r="K6" s="132"/>
      <c r="L6" s="127"/>
      <c r="M6" s="128"/>
    </row>
    <row r="7" spans="1:14" s="126" customFormat="1" ht="21">
      <c r="A7" s="124"/>
      <c r="B7" s="130"/>
      <c r="C7" s="130"/>
      <c r="D7" s="131"/>
      <c r="E7" s="132"/>
      <c r="F7" s="132"/>
      <c r="G7"/>
      <c r="H7" s="342" t="s">
        <v>492</v>
      </c>
      <c r="I7" s="132"/>
      <c r="J7" s="132"/>
      <c r="K7" s="132"/>
      <c r="L7" s="127"/>
      <c r="M7" s="128"/>
    </row>
    <row r="8" spans="1:14" s="126" customFormat="1">
      <c r="A8" s="124"/>
      <c r="B8" s="130"/>
      <c r="C8" s="130"/>
      <c r="D8" s="131"/>
      <c r="E8" s="132"/>
      <c r="F8" s="132"/>
      <c r="G8"/>
      <c r="H8"/>
      <c r="I8" s="132"/>
      <c r="J8" s="132"/>
      <c r="K8" s="132"/>
      <c r="L8" s="127"/>
      <c r="M8" s="128"/>
    </row>
    <row r="9" spans="1:14" s="126" customFormat="1">
      <c r="A9" s="124"/>
      <c r="B9" s="28" t="s">
        <v>432</v>
      </c>
      <c r="C9" s="28"/>
      <c r="D9" s="131"/>
      <c r="E9"/>
      <c r="F9"/>
      <c r="G9"/>
      <c r="H9" s="208"/>
      <c r="I9"/>
      <c r="J9"/>
      <c r="K9"/>
      <c r="L9" s="127"/>
      <c r="M9" s="128"/>
    </row>
    <row r="10" spans="1:14" s="126" customFormat="1">
      <c r="A10" s="124"/>
      <c r="B10" s="107" t="s">
        <v>417</v>
      </c>
      <c r="C10" s="107"/>
      <c r="D10" s="136"/>
      <c r="E10"/>
      <c r="F10"/>
      <c r="G10"/>
      <c r="I10" s="139"/>
      <c r="J10" s="122"/>
      <c r="K10" s="139"/>
      <c r="L10" s="140"/>
      <c r="M10"/>
    </row>
    <row r="11" spans="1:14" s="126" customFormat="1">
      <c r="A11" s="124"/>
      <c r="B11" s="108" t="s">
        <v>413</v>
      </c>
      <c r="C11" s="108"/>
      <c r="D11" s="29"/>
      <c r="E11"/>
      <c r="F11"/>
      <c r="G11"/>
      <c r="H11"/>
      <c r="I11"/>
      <c r="J11"/>
      <c r="K11"/>
    </row>
    <row r="12" spans="1:14" ht="15.6">
      <c r="A12" s="142"/>
      <c r="B12" s="143"/>
      <c r="C12" s="143"/>
      <c r="F12" s="144"/>
      <c r="G12" s="145"/>
      <c r="H12" s="146"/>
      <c r="I12" s="147"/>
      <c r="J12" s="147"/>
      <c r="K12" s="146"/>
      <c r="L12" s="145"/>
      <c r="M12" s="145"/>
      <c r="N12" s="126"/>
    </row>
    <row r="13" spans="1:14" s="149" customFormat="1" ht="99.75" customHeight="1">
      <c r="A13" s="217" t="s">
        <v>399</v>
      </c>
      <c r="B13" s="1121" t="s">
        <v>429</v>
      </c>
      <c r="C13" s="1122"/>
      <c r="D13" s="219" t="s">
        <v>418</v>
      </c>
      <c r="E13" s="219" t="s">
        <v>419</v>
      </c>
      <c r="F13" s="219" t="s">
        <v>420</v>
      </c>
      <c r="G13" s="220" t="s">
        <v>421</v>
      </c>
      <c r="H13" s="221" t="s">
        <v>442</v>
      </c>
      <c r="I13" s="220" t="s">
        <v>423</v>
      </c>
      <c r="J13" s="169" t="s">
        <v>437</v>
      </c>
      <c r="K13" s="221" t="s">
        <v>439</v>
      </c>
    </row>
    <row r="14" spans="1:14" ht="45" customHeight="1">
      <c r="A14" s="1118">
        <v>1</v>
      </c>
      <c r="B14" s="1115" t="s">
        <v>806</v>
      </c>
      <c r="C14" s="656" t="s">
        <v>0</v>
      </c>
      <c r="D14" s="302" t="s">
        <v>410</v>
      </c>
      <c r="E14" s="444">
        <v>32800</v>
      </c>
      <c r="F14" s="445"/>
      <c r="G14" s="446">
        <f>E14*F14</f>
        <v>0</v>
      </c>
      <c r="H14" s="447"/>
      <c r="I14" s="446">
        <f>G14*1.08</f>
        <v>0</v>
      </c>
      <c r="J14" s="444"/>
      <c r="K14" s="302"/>
    </row>
    <row r="15" spans="1:14" ht="32.25" customHeight="1">
      <c r="A15" s="1119"/>
      <c r="B15" s="1116"/>
      <c r="C15" s="656" t="s">
        <v>1</v>
      </c>
      <c r="D15" s="302" t="s">
        <v>410</v>
      </c>
      <c r="E15" s="444">
        <v>29700</v>
      </c>
      <c r="F15" s="445"/>
      <c r="G15" s="446">
        <f>E15*F15</f>
        <v>0</v>
      </c>
      <c r="H15" s="447"/>
      <c r="I15" s="446">
        <f>G15*1.08</f>
        <v>0</v>
      </c>
      <c r="J15" s="444"/>
      <c r="K15" s="302"/>
    </row>
    <row r="16" spans="1:14" ht="72.599999999999994" customHeight="1">
      <c r="A16" s="1120"/>
      <c r="B16" s="1117"/>
      <c r="C16" s="656" t="s">
        <v>2</v>
      </c>
      <c r="D16" s="302" t="s">
        <v>410</v>
      </c>
      <c r="E16" s="444">
        <v>4800</v>
      </c>
      <c r="F16" s="445"/>
      <c r="G16" s="446">
        <f>E16*F16</f>
        <v>0</v>
      </c>
      <c r="H16" s="447"/>
      <c r="I16" s="446">
        <f>G16*1.08</f>
        <v>0</v>
      </c>
      <c r="J16" s="444"/>
      <c r="K16" s="302"/>
    </row>
    <row r="17" spans="1:14" s="149" customFormat="1" ht="14.4">
      <c r="A17" s="1112" t="s">
        <v>415</v>
      </c>
      <c r="B17" s="1113"/>
      <c r="C17" s="1113"/>
      <c r="D17" s="1113"/>
      <c r="E17" s="1114"/>
      <c r="F17" s="250"/>
      <c r="G17" s="378">
        <f>SUM(G14:G16)</f>
        <v>0</v>
      </c>
      <c r="H17" s="250"/>
      <c r="I17" s="657">
        <f>SUM(I14:I16)</f>
        <v>0</v>
      </c>
      <c r="J17" s="250"/>
      <c r="K17" s="250"/>
      <c r="L17" s="148"/>
      <c r="M17" s="148"/>
      <c r="N17" s="148"/>
    </row>
    <row r="18" spans="1:14" s="30" customFormat="1" ht="12" customHeight="1">
      <c r="A18" s="29" t="s">
        <v>455</v>
      </c>
      <c r="B18" s="28"/>
      <c r="C18" s="28"/>
      <c r="D18" s="29"/>
      <c r="E18" s="123"/>
      <c r="F18"/>
      <c r="G18" s="123"/>
      <c r="H18" s="123"/>
      <c r="I18" s="123"/>
      <c r="J18" s="123"/>
      <c r="K18" s="123"/>
    </row>
    <row r="19" spans="1:14" s="30" customFormat="1">
      <c r="B19" s="29"/>
      <c r="C19" s="29"/>
      <c r="F19" s="31"/>
      <c r="G19" s="34"/>
      <c r="H19" s="35"/>
      <c r="I19" s="35"/>
      <c r="J19"/>
      <c r="K19" s="123"/>
    </row>
    <row r="20" spans="1:14" ht="13.8">
      <c r="A20" s="30"/>
      <c r="B20" s="38"/>
      <c r="C20" s="38"/>
      <c r="D20" s="39"/>
      <c r="E20" s="39"/>
      <c r="F20" s="40"/>
      <c r="G20" s="41"/>
      <c r="H20" s="42"/>
      <c r="I20" s="43"/>
      <c r="J20" s="80"/>
      <c r="K20" s="150"/>
    </row>
    <row r="21" spans="1:14">
      <c r="A21"/>
      <c r="B21"/>
      <c r="C21"/>
      <c r="D21"/>
      <c r="E21"/>
      <c r="F21"/>
      <c r="G21"/>
      <c r="H21"/>
      <c r="I21" s="37"/>
      <c r="J21" s="37"/>
      <c r="K21" s="30"/>
    </row>
    <row r="22" spans="1:14">
      <c r="A22" s="31" t="s">
        <v>753</v>
      </c>
      <c r="B22" s="122"/>
      <c r="C22" s="122"/>
      <c r="D22" s="31"/>
      <c r="E22" s="805"/>
      <c r="F22" s="35"/>
      <c r="G22" s="35"/>
      <c r="H22" s="835" t="s">
        <v>754</v>
      </c>
      <c r="I22" s="37"/>
      <c r="J22" s="37"/>
      <c r="K22"/>
    </row>
    <row r="23" spans="1:14">
      <c r="A23" s="35"/>
      <c r="B23" s="806"/>
      <c r="C23" s="806"/>
      <c r="D23" s="807"/>
      <c r="E23" s="836"/>
      <c r="F23" s="808"/>
      <c r="G23" s="809"/>
      <c r="H23" s="835" t="s">
        <v>755</v>
      </c>
      <c r="I23" s="37"/>
      <c r="J23" s="37"/>
      <c r="K23" s="30"/>
    </row>
    <row r="24" spans="1:14">
      <c r="A24" s="28"/>
      <c r="B24" s="549"/>
      <c r="C24" s="1"/>
      <c r="D24" s="39"/>
      <c r="E24" s="39"/>
      <c r="F24" s="40"/>
      <c r="G24" s="31"/>
    </row>
    <row r="25" spans="1:14">
      <c r="A25" s="30"/>
      <c r="B25" s="551"/>
      <c r="C25"/>
      <c r="D25" s="45"/>
      <c r="E25" s="45"/>
      <c r="F25" s="45"/>
      <c r="G25" s="45"/>
    </row>
    <row r="26" spans="1:14">
      <c r="A26" s="30"/>
      <c r="B26" s="30"/>
      <c r="C26"/>
      <c r="D26" s="45"/>
      <c r="E26" s="45"/>
      <c r="F26" s="45"/>
      <c r="G26" s="45"/>
    </row>
    <row r="27" spans="1:14">
      <c r="A27" s="32"/>
      <c r="B27" s="559"/>
      <c r="C27"/>
      <c r="D27" s="151"/>
      <c r="E27" s="30"/>
      <c r="F27"/>
      <c r="G27" s="30"/>
    </row>
    <row r="28" spans="1:14">
      <c r="A28" s="30"/>
      <c r="B28"/>
      <c r="C28"/>
      <c r="D28"/>
      <c r="E28"/>
      <c r="F28"/>
      <c r="G28"/>
    </row>
    <row r="29" spans="1:14">
      <c r="A29" s="30"/>
      <c r="B29"/>
      <c r="C29"/>
      <c r="D29"/>
      <c r="E29"/>
      <c r="F29"/>
      <c r="G29"/>
    </row>
    <row r="30" spans="1:14">
      <c r="A30" s="152"/>
      <c r="B30"/>
      <c r="C30" s="1"/>
      <c r="D30"/>
      <c r="E30"/>
      <c r="F30"/>
      <c r="G30"/>
    </row>
    <row r="31" spans="1:14">
      <c r="A31" s="30"/>
      <c r="B31" s="30"/>
      <c r="C31" s="30"/>
      <c r="D31" s="30"/>
      <c r="F31"/>
    </row>
    <row r="32" spans="1:14">
      <c r="A32" s="30"/>
      <c r="B32" s="30"/>
      <c r="C32" s="30"/>
      <c r="D32" s="30"/>
      <c r="F32"/>
    </row>
    <row r="33" spans="1:6">
      <c r="A33" s="30"/>
      <c r="B33" s="30"/>
      <c r="C33" s="30"/>
      <c r="D33" s="30"/>
      <c r="F33"/>
    </row>
    <row r="34" spans="1:6">
      <c r="B34" s="30"/>
      <c r="C34" s="30"/>
      <c r="D34" s="30"/>
    </row>
    <row r="35" spans="1:6">
      <c r="B35" s="30"/>
      <c r="C35" s="30"/>
      <c r="D35" s="30"/>
    </row>
    <row r="36" spans="1:6">
      <c r="B36" s="30"/>
      <c r="C36" s="30"/>
      <c r="D36" s="30"/>
    </row>
    <row r="37" spans="1:6">
      <c r="B37" s="30"/>
      <c r="C37" s="30"/>
      <c r="D37" s="30"/>
    </row>
    <row r="38" spans="1:6">
      <c r="B38" s="30"/>
      <c r="C38" s="30"/>
      <c r="D38" s="30"/>
    </row>
    <row r="39" spans="1:6">
      <c r="B39" s="30"/>
      <c r="C39" s="30"/>
      <c r="D39" s="30"/>
    </row>
  </sheetData>
  <mergeCells count="4">
    <mergeCell ref="A17:E17"/>
    <mergeCell ref="B14:B16"/>
    <mergeCell ref="A14:A16"/>
    <mergeCell ref="B13:C13"/>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G6" sqref="G6"/>
    </sheetView>
  </sheetViews>
  <sheetFormatPr defaultColWidth="9.109375" defaultRowHeight="13.2"/>
  <cols>
    <col min="1" max="1" width="3.44140625" style="1" customWidth="1"/>
    <col min="2" max="2" width="38" style="1" customWidth="1"/>
    <col min="3" max="3" width="4.44140625" style="1" customWidth="1"/>
    <col min="4" max="4" width="6.88671875" style="1" customWidth="1"/>
    <col min="5" max="5" width="9.109375" style="1"/>
    <col min="6" max="6" width="10.109375" style="1" customWidth="1"/>
    <col min="7" max="7" width="3.88671875" style="1" customWidth="1"/>
    <col min="8" max="8" width="10.33203125" style="1" customWidth="1"/>
    <col min="9" max="9" width="9.33203125" style="1" customWidth="1"/>
    <col min="10" max="10" width="7.109375" style="1" customWidth="1"/>
    <col min="11" max="11" width="7.88671875" style="1" customWidth="1"/>
    <col min="12" max="12" width="8.33203125" style="1" customWidth="1"/>
    <col min="13" max="13" width="12.44140625" style="1" bestFit="1" customWidth="1"/>
    <col min="14" max="16384" width="9.109375" style="1"/>
  </cols>
  <sheetData>
    <row r="1" spans="1:13">
      <c r="B1" s="2" t="s">
        <v>396</v>
      </c>
      <c r="I1" s="3" t="s">
        <v>657</v>
      </c>
    </row>
    <row r="2" spans="1:13">
      <c r="A2" s="4"/>
      <c r="B2" s="5"/>
      <c r="C2" s="6"/>
      <c r="D2" s="7" t="s">
        <v>397</v>
      </c>
      <c r="E2" s="8"/>
      <c r="F2" s="9"/>
      <c r="H2" s="10"/>
      <c r="I2" s="10"/>
      <c r="J2" s="11"/>
      <c r="K2" s="11"/>
      <c r="L2" s="11"/>
      <c r="M2" s="11"/>
    </row>
    <row r="3" spans="1:13">
      <c r="A3" s="4"/>
      <c r="B3"/>
      <c r="C3" s="12"/>
      <c r="D3" s="12"/>
      <c r="E3" s="13"/>
      <c r="F3" s="14"/>
      <c r="G3" s="15"/>
      <c r="I3" s="16"/>
      <c r="J3" s="16"/>
      <c r="K3" s="16"/>
      <c r="L3" s="16"/>
      <c r="M3" s="16"/>
    </row>
    <row r="4" spans="1:13">
      <c r="A4" s="4"/>
      <c r="B4"/>
      <c r="C4" s="12"/>
      <c r="D4" s="12"/>
      <c r="E4" s="13"/>
      <c r="F4" s="14"/>
      <c r="G4" s="15"/>
      <c r="I4" s="16"/>
      <c r="J4" s="16"/>
      <c r="K4" s="16"/>
      <c r="L4" s="16"/>
      <c r="M4" s="16"/>
    </row>
    <row r="5" spans="1:13">
      <c r="A5" s="4"/>
      <c r="B5"/>
      <c r="C5" s="12"/>
      <c r="D5" s="12"/>
      <c r="E5" s="13"/>
      <c r="F5" s="14"/>
      <c r="G5" s="215" t="s">
        <v>3</v>
      </c>
      <c r="I5" s="16"/>
      <c r="J5" s="16"/>
      <c r="K5" s="16"/>
      <c r="L5" s="16"/>
      <c r="M5" s="16"/>
    </row>
    <row r="6" spans="1:13" ht="18">
      <c r="A6" s="4"/>
      <c r="B6"/>
      <c r="C6" s="12"/>
      <c r="D6" s="12"/>
      <c r="E6" s="13"/>
      <c r="F6" s="14"/>
      <c r="G6" s="423" t="s">
        <v>283</v>
      </c>
      <c r="I6" s="16"/>
      <c r="J6" s="16"/>
      <c r="K6" s="16"/>
      <c r="L6" s="16"/>
      <c r="M6" s="16"/>
    </row>
    <row r="7" spans="1:13">
      <c r="A7" s="62" t="s">
        <v>398</v>
      </c>
      <c r="B7"/>
      <c r="C7" s="17"/>
      <c r="D7" s="18"/>
      <c r="E7" s="13"/>
      <c r="F7" s="19"/>
      <c r="H7" s="19"/>
      <c r="I7" s="21"/>
      <c r="J7" s="11"/>
      <c r="K7" s="11"/>
      <c r="L7" s="11"/>
      <c r="M7" s="11"/>
    </row>
    <row r="8" spans="1:13">
      <c r="A8" s="60" t="s">
        <v>412</v>
      </c>
      <c r="B8"/>
      <c r="C8" s="22"/>
      <c r="D8" s="22"/>
      <c r="E8" s="23"/>
      <c r="F8" s="24"/>
      <c r="H8" s="23"/>
      <c r="I8" s="23"/>
      <c r="J8" s="11"/>
      <c r="K8" s="11"/>
      <c r="L8" s="11"/>
      <c r="M8" s="11"/>
    </row>
    <row r="9" spans="1:13">
      <c r="A9" s="31" t="s">
        <v>413</v>
      </c>
      <c r="B9"/>
      <c r="C9" s="22"/>
      <c r="D9" s="22"/>
      <c r="E9" s="23"/>
      <c r="F9" s="24"/>
      <c r="G9" s="24"/>
      <c r="H9" s="23"/>
      <c r="I9" s="23"/>
      <c r="J9" s="11"/>
      <c r="K9" s="11"/>
      <c r="L9" s="11"/>
      <c r="M9" s="11"/>
    </row>
    <row r="10" spans="1:13">
      <c r="A10" s="31"/>
      <c r="B10"/>
      <c r="C10" s="22"/>
      <c r="D10" s="22"/>
      <c r="E10" s="23"/>
      <c r="F10" s="24"/>
      <c r="G10" s="24"/>
      <c r="H10" s="23"/>
      <c r="I10" s="23"/>
      <c r="J10" s="11"/>
      <c r="K10" s="11"/>
      <c r="L10" s="11"/>
      <c r="M10" s="11"/>
    </row>
    <row r="11" spans="1:13" ht="36">
      <c r="A11" s="186" t="s">
        <v>399</v>
      </c>
      <c r="B11" s="185" t="s">
        <v>400</v>
      </c>
      <c r="C11" s="211" t="s">
        <v>401</v>
      </c>
      <c r="D11" s="212" t="s">
        <v>402</v>
      </c>
      <c r="E11" s="211" t="s">
        <v>403</v>
      </c>
      <c r="F11" s="211" t="s">
        <v>404</v>
      </c>
      <c r="G11" s="211" t="s">
        <v>551</v>
      </c>
      <c r="H11" s="211" t="s">
        <v>406</v>
      </c>
      <c r="I11" s="211" t="s">
        <v>407</v>
      </c>
      <c r="J11" s="214" t="s">
        <v>408</v>
      </c>
    </row>
    <row r="12" spans="1:13" ht="82.8">
      <c r="A12" s="658" t="s">
        <v>409</v>
      </c>
      <c r="B12" s="706" t="s">
        <v>620</v>
      </c>
      <c r="C12" s="626" t="s">
        <v>410</v>
      </c>
      <c r="D12" s="659">
        <v>90</v>
      </c>
      <c r="E12" s="660"/>
      <c r="F12" s="654">
        <f>D12*E12</f>
        <v>0</v>
      </c>
      <c r="G12" s="627"/>
      <c r="H12" s="653">
        <f>F12*1.08</f>
        <v>0</v>
      </c>
      <c r="I12" s="661"/>
      <c r="J12" s="662"/>
    </row>
    <row r="13" spans="1:13" ht="13.8">
      <c r="A13" s="1106" t="s">
        <v>411</v>
      </c>
      <c r="B13" s="1106"/>
      <c r="C13" s="1106"/>
      <c r="D13" s="1106"/>
      <c r="E13" s="1106"/>
      <c r="F13" s="424">
        <f>SUM(F12)</f>
        <v>0</v>
      </c>
      <c r="G13" s="425"/>
      <c r="H13" s="426">
        <f>SUM(H12)</f>
        <v>0</v>
      </c>
      <c r="I13" s="427"/>
      <c r="J13" s="428"/>
      <c r="K13" s="428"/>
      <c r="L13" s="428"/>
      <c r="M13" s="429"/>
    </row>
    <row r="14" spans="1:13">
      <c r="A14" s="121" t="s">
        <v>455</v>
      </c>
      <c r="M14" s="27"/>
    </row>
    <row r="15" spans="1:13">
      <c r="A15" s="28"/>
      <c r="B15" s="29"/>
      <c r="C15" s="30"/>
      <c r="D15" s="30"/>
      <c r="E15" s="31"/>
    </row>
    <row r="16" spans="1:13">
      <c r="A16" s="28"/>
      <c r="B16" s="44"/>
      <c r="C16" s="45"/>
      <c r="D16" s="45"/>
      <c r="E16" s="45"/>
      <c r="F16" s="45"/>
      <c r="G16" s="46"/>
      <c r="H16" s="47"/>
      <c r="I16" s="48"/>
      <c r="J16"/>
      <c r="K16"/>
      <c r="L16"/>
    </row>
    <row r="17" spans="1:12">
      <c r="A17"/>
      <c r="B17"/>
      <c r="C17"/>
      <c r="D17"/>
      <c r="E17"/>
      <c r="F17"/>
      <c r="G17"/>
      <c r="H17"/>
      <c r="I17" s="37"/>
      <c r="J17" s="37"/>
      <c r="K17"/>
      <c r="L17"/>
    </row>
    <row r="18" spans="1:12">
      <c r="A18" s="31" t="s">
        <v>753</v>
      </c>
      <c r="B18" s="122"/>
      <c r="C18" s="122"/>
      <c r="D18" s="31"/>
      <c r="E18" s="805"/>
      <c r="F18" s="35"/>
      <c r="G18" s="35"/>
      <c r="H18" s="835" t="s">
        <v>754</v>
      </c>
      <c r="I18" s="37"/>
      <c r="J18" s="37"/>
    </row>
    <row r="19" spans="1:12">
      <c r="A19" s="35"/>
      <c r="B19" s="806"/>
      <c r="C19" s="806"/>
      <c r="D19" s="807"/>
      <c r="E19" s="836"/>
      <c r="F19" s="808"/>
      <c r="G19" s="809"/>
      <c r="H19" s="835" t="s">
        <v>755</v>
      </c>
      <c r="I19" s="37"/>
      <c r="J19" s="37"/>
    </row>
    <row r="20" spans="1:12">
      <c r="A20" s="50"/>
      <c r="B20" s="44"/>
      <c r="D20" s="39"/>
      <c r="E20" s="39"/>
      <c r="F20" s="40"/>
      <c r="G20" s="31"/>
    </row>
    <row r="21" spans="1:12">
      <c r="A21" s="30"/>
      <c r="B21" s="32"/>
      <c r="C21"/>
      <c r="D21" s="45"/>
      <c r="E21" s="45"/>
      <c r="F21" s="45"/>
      <c r="G21" s="45"/>
    </row>
    <row r="22" spans="1:12">
      <c r="A22" s="30"/>
      <c r="B22" s="30"/>
      <c r="C22"/>
      <c r="D22" s="45"/>
      <c r="E22" s="45"/>
      <c r="F22" s="45"/>
      <c r="G22" s="45"/>
    </row>
    <row r="23" spans="1:12">
      <c r="A23" s="30"/>
      <c r="B23" s="31"/>
      <c r="C23"/>
      <c r="D23" s="151"/>
      <c r="E23" s="30"/>
      <c r="F23"/>
      <c r="G23" s="30"/>
    </row>
    <row r="24" spans="1:12">
      <c r="B24"/>
      <c r="C24"/>
      <c r="D24"/>
      <c r="E24"/>
      <c r="F24"/>
      <c r="G24"/>
    </row>
    <row r="25" spans="1:12">
      <c r="B25"/>
      <c r="C25"/>
      <c r="D25"/>
      <c r="E25"/>
      <c r="F25"/>
      <c r="G25"/>
    </row>
    <row r="26" spans="1:12">
      <c r="B26"/>
      <c r="D26"/>
      <c r="E26"/>
      <c r="F26"/>
      <c r="G26"/>
    </row>
  </sheetData>
  <mergeCells count="1">
    <mergeCell ref="A13:E13"/>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J21" sqref="A1:J21"/>
    </sheetView>
  </sheetViews>
  <sheetFormatPr defaultColWidth="9.109375" defaultRowHeight="13.2"/>
  <cols>
    <col min="1" max="1" width="3.5546875" customWidth="1"/>
    <col min="2" max="2" width="51.6640625" customWidth="1"/>
    <col min="3" max="3" width="6.109375" customWidth="1"/>
    <col min="4" max="4" width="8.33203125" customWidth="1"/>
    <col min="6" max="6" width="13" customWidth="1"/>
    <col min="7" max="7" width="5.109375" customWidth="1"/>
    <col min="8" max="8" width="12.109375" bestFit="1" customWidth="1"/>
    <col min="10" max="10" width="13" customWidth="1"/>
    <col min="11" max="11" width="11.6640625" customWidth="1"/>
  </cols>
  <sheetData>
    <row r="1" spans="1:11">
      <c r="A1" s="124"/>
      <c r="B1" s="35" t="s">
        <v>396</v>
      </c>
      <c r="F1" s="30"/>
      <c r="H1" s="126"/>
      <c r="I1" s="35" t="s">
        <v>658</v>
      </c>
    </row>
    <row r="2" spans="1:11">
      <c r="A2" s="124"/>
      <c r="B2" s="30"/>
      <c r="D2" s="119"/>
      <c r="F2" s="30"/>
      <c r="H2" s="126"/>
    </row>
    <row r="3" spans="1:11">
      <c r="A3" s="124"/>
      <c r="B3" s="130"/>
      <c r="C3" s="131" t="s">
        <v>440</v>
      </c>
      <c r="D3" s="132"/>
      <c r="E3" s="132"/>
      <c r="H3" s="132"/>
      <c r="I3" s="132"/>
      <c r="J3" s="132"/>
      <c r="K3" s="132"/>
    </row>
    <row r="4" spans="1:11">
      <c r="A4" s="124"/>
      <c r="B4" s="130"/>
      <c r="C4" s="131"/>
      <c r="D4" s="132"/>
      <c r="E4" s="132"/>
      <c r="H4" s="132"/>
      <c r="I4" s="132"/>
      <c r="J4" s="132"/>
      <c r="K4" s="132"/>
    </row>
    <row r="5" spans="1:11" ht="14.4">
      <c r="A5" s="124"/>
      <c r="B5" s="130"/>
      <c r="C5" s="131"/>
      <c r="D5" s="132"/>
      <c r="E5" s="132"/>
      <c r="G5" s="240" t="s">
        <v>471</v>
      </c>
      <c r="H5" s="132"/>
      <c r="I5" s="132"/>
      <c r="J5" s="132"/>
      <c r="K5" s="132"/>
    </row>
    <row r="6" spans="1:11" ht="18">
      <c r="A6" s="124"/>
      <c r="B6" s="130"/>
      <c r="C6" s="131"/>
      <c r="D6" s="132"/>
      <c r="E6" s="132"/>
      <c r="G6" s="365" t="s">
        <v>251</v>
      </c>
      <c r="H6" s="132"/>
      <c r="I6" s="132"/>
      <c r="J6" s="132"/>
      <c r="K6" s="132"/>
    </row>
    <row r="7" spans="1:11" ht="14.4">
      <c r="A7" s="124"/>
      <c r="B7" s="28" t="s">
        <v>432</v>
      </c>
      <c r="C7" s="131"/>
      <c r="G7" s="344"/>
    </row>
    <row r="8" spans="1:11">
      <c r="A8" s="124"/>
      <c r="B8" s="107" t="s">
        <v>417</v>
      </c>
      <c r="C8" s="136"/>
      <c r="G8" s="126"/>
      <c r="H8" s="139"/>
      <c r="I8" s="122"/>
      <c r="J8" s="139"/>
      <c r="K8" s="139"/>
    </row>
    <row r="9" spans="1:11">
      <c r="A9" s="124"/>
      <c r="B9" s="108" t="s">
        <v>413</v>
      </c>
      <c r="C9" s="29"/>
    </row>
    <row r="10" spans="1:11" ht="15.6">
      <c r="A10" s="142"/>
      <c r="B10" s="143"/>
      <c r="C10" s="123"/>
      <c r="D10" s="123"/>
      <c r="E10" s="144"/>
      <c r="F10" s="145"/>
      <c r="G10" s="146"/>
      <c r="H10" s="147"/>
      <c r="I10" s="147"/>
      <c r="J10" s="146"/>
      <c r="K10" s="146"/>
    </row>
    <row r="11" spans="1:11" ht="36">
      <c r="A11" s="217" t="s">
        <v>399</v>
      </c>
      <c r="B11" s="218" t="s">
        <v>429</v>
      </c>
      <c r="C11" s="219" t="s">
        <v>418</v>
      </c>
      <c r="D11" s="219" t="s">
        <v>419</v>
      </c>
      <c r="E11" s="219" t="s">
        <v>420</v>
      </c>
      <c r="F11" s="220" t="s">
        <v>421</v>
      </c>
      <c r="G11" s="234" t="s">
        <v>47</v>
      </c>
      <c r="H11" s="220" t="s">
        <v>423</v>
      </c>
      <c r="I11" s="758" t="s">
        <v>437</v>
      </c>
      <c r="J11" s="221" t="s">
        <v>439</v>
      </c>
    </row>
    <row r="12" spans="1:11" ht="115.2">
      <c r="A12" s="250">
        <v>1</v>
      </c>
      <c r="B12" s="345" t="s">
        <v>252</v>
      </c>
      <c r="C12" s="245" t="s">
        <v>410</v>
      </c>
      <c r="D12" s="436">
        <v>7610</v>
      </c>
      <c r="E12" s="351"/>
      <c r="F12" s="437">
        <f>D12*E12</f>
        <v>0</v>
      </c>
      <c r="G12" s="438"/>
      <c r="H12" s="437">
        <f>F12*1.23</f>
        <v>0</v>
      </c>
      <c r="I12" s="759"/>
      <c r="J12" s="438"/>
    </row>
    <row r="13" spans="1:11" ht="115.2">
      <c r="A13" s="388">
        <v>2</v>
      </c>
      <c r="B13" s="389" t="s">
        <v>261</v>
      </c>
      <c r="C13" s="390" t="s">
        <v>410</v>
      </c>
      <c r="D13" s="439">
        <v>628</v>
      </c>
      <c r="E13" s="440"/>
      <c r="F13" s="437">
        <f>D13*E13</f>
        <v>0</v>
      </c>
      <c r="G13" s="442"/>
      <c r="H13" s="437">
        <f>F13*1.23</f>
        <v>0</v>
      </c>
      <c r="I13" s="760"/>
      <c r="J13" s="441"/>
    </row>
    <row r="14" spans="1:11" ht="14.4">
      <c r="A14" s="1112" t="s">
        <v>415</v>
      </c>
      <c r="B14" s="1123"/>
      <c r="C14" s="1123"/>
      <c r="D14" s="1124"/>
      <c r="E14" s="250"/>
      <c r="F14" s="378">
        <f>SUM(F12:F13)</f>
        <v>0</v>
      </c>
      <c r="G14" s="247"/>
      <c r="H14" s="378">
        <f>SUM(H12:H13)</f>
        <v>0</v>
      </c>
      <c r="I14" s="250"/>
      <c r="J14" s="250"/>
      <c r="K14" s="391"/>
    </row>
    <row r="15" spans="1:11" ht="13.8">
      <c r="A15" s="241" t="s">
        <v>454</v>
      </c>
      <c r="B15" s="28"/>
      <c r="C15" s="29"/>
      <c r="D15" s="123"/>
      <c r="F15" s="123"/>
      <c r="G15" s="123"/>
      <c r="H15" s="123"/>
      <c r="I15" s="123"/>
      <c r="J15" s="123"/>
      <c r="K15" s="123"/>
    </row>
    <row r="16" spans="1:11" ht="13.8">
      <c r="A16" s="346"/>
      <c r="B16" s="29"/>
      <c r="C16" s="30"/>
      <c r="D16" s="30"/>
      <c r="E16" s="31"/>
      <c r="F16" s="34"/>
      <c r="G16" s="35"/>
      <c r="H16" s="35"/>
      <c r="J16" s="123"/>
      <c r="K16" s="123"/>
    </row>
    <row r="17" spans="1:11">
      <c r="A17" s="30"/>
      <c r="B17" s="29"/>
      <c r="C17" s="30"/>
      <c r="D17" s="30"/>
      <c r="E17" s="31"/>
      <c r="F17" s="34"/>
      <c r="G17" s="35"/>
      <c r="H17" s="35"/>
      <c r="J17" s="123"/>
      <c r="K17" s="123"/>
    </row>
    <row r="18" spans="1:11">
      <c r="I18" s="37"/>
      <c r="J18" s="37"/>
      <c r="K18" s="123"/>
    </row>
    <row r="19" spans="1:11">
      <c r="A19" s="31" t="s">
        <v>753</v>
      </c>
      <c r="B19" s="122"/>
      <c r="C19" s="122"/>
      <c r="D19" s="31"/>
      <c r="E19" s="805"/>
      <c r="F19" s="35"/>
      <c r="G19" s="35"/>
      <c r="H19" s="835" t="s">
        <v>754</v>
      </c>
      <c r="I19" s="37"/>
      <c r="J19" s="37"/>
      <c r="K19" s="123"/>
    </row>
    <row r="20" spans="1:11">
      <c r="A20" s="35"/>
      <c r="B20" s="806"/>
      <c r="C20" s="806"/>
      <c r="D20" s="807"/>
      <c r="E20" s="836"/>
      <c r="F20" s="808"/>
      <c r="G20" s="809"/>
      <c r="H20" s="835" t="s">
        <v>755</v>
      </c>
      <c r="I20" s="37"/>
      <c r="J20" s="37"/>
      <c r="K20" s="123"/>
    </row>
    <row r="21" spans="1:11">
      <c r="A21" s="30"/>
      <c r="B21" s="44"/>
      <c r="C21" s="39"/>
      <c r="D21" s="39"/>
      <c r="E21" s="40"/>
      <c r="F21" s="31"/>
      <c r="G21" s="42"/>
      <c r="H21" s="43"/>
      <c r="I21" s="80"/>
      <c r="J21" s="150"/>
      <c r="K21" s="150"/>
    </row>
    <row r="22" spans="1:11">
      <c r="A22" s="32"/>
      <c r="C22" s="45"/>
      <c r="D22" s="45"/>
      <c r="E22" s="45"/>
      <c r="F22" s="45"/>
      <c r="G22" s="46"/>
      <c r="H22" s="47"/>
      <c r="I22" s="80"/>
      <c r="J22" s="30"/>
      <c r="K22" s="30"/>
    </row>
    <row r="23" spans="1:11">
      <c r="A23" s="30"/>
      <c r="C23" s="45"/>
      <c r="D23" s="45"/>
      <c r="E23" s="45"/>
      <c r="F23" s="45"/>
      <c r="G23" s="46"/>
      <c r="H23" s="47"/>
    </row>
    <row r="24" spans="1:11">
      <c r="A24" s="31"/>
      <c r="C24" s="151"/>
      <c r="D24" s="30"/>
      <c r="F24" s="30"/>
      <c r="G24" s="31"/>
      <c r="H24" s="30"/>
      <c r="I24" s="30"/>
      <c r="J24" s="30"/>
      <c r="K24" s="30"/>
    </row>
  </sheetData>
  <mergeCells count="1">
    <mergeCell ref="A14:D14"/>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opLeftCell="A10" workbookViewId="0">
      <selection activeCell="B15" sqref="B15"/>
    </sheetView>
  </sheetViews>
  <sheetFormatPr defaultColWidth="10.6640625" defaultRowHeight="13.2"/>
  <cols>
    <col min="1" max="1" width="2.6640625" style="123" customWidth="1"/>
    <col min="2" max="2" width="38.6640625" style="123" customWidth="1"/>
    <col min="3" max="3" width="4.33203125" style="123" customWidth="1"/>
    <col min="4" max="4" width="5.44140625" style="123" customWidth="1"/>
    <col min="5" max="5" width="7.88671875" style="123" customWidth="1"/>
    <col min="6" max="6" width="12" style="123" customWidth="1"/>
    <col min="7" max="7" width="4.88671875" style="123" customWidth="1"/>
    <col min="8" max="8" width="12" style="123" customWidth="1"/>
    <col min="9" max="9" width="10.109375" style="123" customWidth="1"/>
    <col min="10" max="10" width="8.33203125" style="123" customWidth="1"/>
    <col min="11" max="11" width="8.109375" style="123" customWidth="1"/>
    <col min="12" max="12" width="7.6640625" style="123" customWidth="1"/>
    <col min="13" max="13" width="12.88671875" style="123" customWidth="1"/>
    <col min="14" max="16384" width="10.6640625" style="123"/>
  </cols>
  <sheetData>
    <row r="1" spans="1:13" s="126" customFormat="1">
      <c r="A1" s="124"/>
      <c r="B1" s="35" t="s">
        <v>396</v>
      </c>
      <c r="C1"/>
      <c r="D1"/>
      <c r="E1"/>
      <c r="F1" s="30"/>
      <c r="G1"/>
      <c r="I1" s="35" t="s">
        <v>659</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25" t="s">
        <v>472</v>
      </c>
      <c r="H6" s="132"/>
      <c r="I6" s="132"/>
      <c r="J6" s="132"/>
      <c r="K6" s="127"/>
      <c r="L6" s="128"/>
    </row>
    <row r="7" spans="1:13" s="126" customFormat="1" ht="18">
      <c r="A7" s="124"/>
      <c r="B7" s="130"/>
      <c r="C7" s="131"/>
      <c r="D7" s="132"/>
      <c r="E7" s="132"/>
      <c r="F7"/>
      <c r="G7" s="381" t="s">
        <v>4</v>
      </c>
      <c r="H7" s="132"/>
      <c r="I7" s="132"/>
      <c r="J7" s="132"/>
      <c r="K7" s="127"/>
      <c r="L7" s="128"/>
    </row>
    <row r="8" spans="1:13" s="126" customFormat="1">
      <c r="A8" s="124"/>
      <c r="B8" s="130"/>
      <c r="C8" s="131"/>
      <c r="D8" s="132"/>
      <c r="E8" s="132"/>
      <c r="F8"/>
      <c r="G8"/>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46.5" customHeight="1">
      <c r="A13" s="217" t="s">
        <v>399</v>
      </c>
      <c r="B13" s="218" t="s">
        <v>429</v>
      </c>
      <c r="C13" s="219" t="s">
        <v>418</v>
      </c>
      <c r="D13" s="219" t="s">
        <v>441</v>
      </c>
      <c r="E13" s="219" t="s">
        <v>420</v>
      </c>
      <c r="F13" s="220" t="s">
        <v>421</v>
      </c>
      <c r="G13" s="234" t="s">
        <v>47</v>
      </c>
      <c r="H13" s="220" t="s">
        <v>423</v>
      </c>
      <c r="I13" s="169" t="s">
        <v>437</v>
      </c>
      <c r="J13" s="221" t="s">
        <v>439</v>
      </c>
    </row>
    <row r="14" spans="1:13" ht="57.6">
      <c r="A14" s="443">
        <v>1</v>
      </c>
      <c r="B14" s="589" t="s">
        <v>796</v>
      </c>
      <c r="C14" s="302" t="s">
        <v>410</v>
      </c>
      <c r="D14" s="444">
        <v>600</v>
      </c>
      <c r="E14" s="445"/>
      <c r="F14" s="446">
        <f t="shared" ref="F14:F17" si="0">D14*E14</f>
        <v>0</v>
      </c>
      <c r="G14" s="447"/>
      <c r="H14" s="446">
        <f t="shared" ref="H14:H17" si="1">F14*1.08</f>
        <v>0</v>
      </c>
      <c r="I14" s="444"/>
      <c r="J14" s="302"/>
    </row>
    <row r="15" spans="1:13" ht="57.6">
      <c r="A15" s="443">
        <v>2</v>
      </c>
      <c r="B15" s="589" t="s">
        <v>797</v>
      </c>
      <c r="C15" s="302" t="s">
        <v>410</v>
      </c>
      <c r="D15" s="448">
        <v>150</v>
      </c>
      <c r="E15" s="445"/>
      <c r="F15" s="446">
        <f t="shared" si="0"/>
        <v>0</v>
      </c>
      <c r="G15" s="447"/>
      <c r="H15" s="446">
        <f t="shared" si="1"/>
        <v>0</v>
      </c>
      <c r="I15" s="444"/>
      <c r="J15" s="302"/>
    </row>
    <row r="16" spans="1:13" ht="72">
      <c r="A16" s="443">
        <v>3</v>
      </c>
      <c r="B16" s="449" t="s">
        <v>98</v>
      </c>
      <c r="C16" s="302" t="s">
        <v>410</v>
      </c>
      <c r="D16" s="448">
        <v>120</v>
      </c>
      <c r="E16" s="445"/>
      <c r="F16" s="446">
        <f t="shared" si="0"/>
        <v>0</v>
      </c>
      <c r="G16" s="447"/>
      <c r="H16" s="446">
        <f t="shared" si="1"/>
        <v>0</v>
      </c>
      <c r="I16" s="444"/>
      <c r="J16" s="302"/>
    </row>
    <row r="17" spans="1:13" ht="14.4">
      <c r="A17" s="443">
        <v>4</v>
      </c>
      <c r="B17" s="449" t="s">
        <v>5</v>
      </c>
      <c r="C17" s="302" t="s">
        <v>410</v>
      </c>
      <c r="D17" s="448">
        <v>600</v>
      </c>
      <c r="E17" s="445"/>
      <c r="F17" s="446">
        <f t="shared" si="0"/>
        <v>0</v>
      </c>
      <c r="G17" s="447"/>
      <c r="H17" s="446">
        <f t="shared" si="1"/>
        <v>0</v>
      </c>
      <c r="I17" s="444"/>
      <c r="J17" s="302"/>
    </row>
    <row r="18" spans="1:13" s="149" customFormat="1" ht="13.8">
      <c r="A18" s="1125" t="s">
        <v>415</v>
      </c>
      <c r="B18" s="1126"/>
      <c r="C18" s="1126"/>
      <c r="D18" s="1127"/>
      <c r="E18" s="302"/>
      <c r="F18" s="378">
        <f>SUM(F14:F17)</f>
        <v>0</v>
      </c>
      <c r="G18" s="302"/>
      <c r="H18" s="378">
        <f>SUM(H14:H17)</f>
        <v>0</v>
      </c>
      <c r="I18" s="302"/>
      <c r="J18" s="302"/>
      <c r="K18" s="148"/>
      <c r="L18" s="148"/>
      <c r="M18" s="148"/>
    </row>
    <row r="19" spans="1:13" s="30" customFormat="1" ht="12" customHeight="1">
      <c r="A19" s="29" t="s">
        <v>456</v>
      </c>
      <c r="B19" s="28"/>
      <c r="C19" s="29"/>
      <c r="D19" s="123"/>
      <c r="E19"/>
      <c r="F19" s="123"/>
      <c r="G19" s="123"/>
      <c r="H19" s="123"/>
      <c r="I19" s="123"/>
      <c r="J19" s="123"/>
    </row>
    <row r="20" spans="1:13" s="30" customFormat="1">
      <c r="B20" s="29"/>
      <c r="E20" s="31"/>
      <c r="F20" s="34"/>
      <c r="G20" s="35"/>
      <c r="H20" s="35"/>
      <c r="I20"/>
      <c r="J20" s="123"/>
    </row>
    <row r="21" spans="1:13" s="30" customFormat="1">
      <c r="B21" s="29"/>
      <c r="E21" s="31"/>
      <c r="F21" s="34"/>
      <c r="G21" s="35"/>
      <c r="H21" s="35"/>
      <c r="I21"/>
      <c r="J21" s="123"/>
    </row>
    <row r="22" spans="1:13">
      <c r="A22"/>
      <c r="B22"/>
      <c r="C22"/>
      <c r="D22"/>
      <c r="E22"/>
      <c r="F22"/>
      <c r="G22"/>
      <c r="H22"/>
      <c r="I22" s="37"/>
      <c r="J22" s="37"/>
    </row>
    <row r="23" spans="1:13">
      <c r="A23" s="31" t="s">
        <v>753</v>
      </c>
      <c r="B23" s="122"/>
      <c r="C23" s="122"/>
      <c r="D23" s="31"/>
      <c r="E23" s="805"/>
      <c r="F23" s="35"/>
      <c r="G23" s="35"/>
      <c r="H23" s="835" t="s">
        <v>754</v>
      </c>
      <c r="I23" s="37"/>
      <c r="J23" s="37"/>
    </row>
    <row r="24" spans="1:13">
      <c r="A24" s="35"/>
      <c r="B24" s="806"/>
      <c r="C24" s="806"/>
      <c r="D24" s="807"/>
      <c r="E24" s="836"/>
      <c r="F24" s="808"/>
      <c r="G24" s="809"/>
      <c r="H24" s="835" t="s">
        <v>755</v>
      </c>
      <c r="I24" s="37"/>
      <c r="J24" s="37"/>
    </row>
    <row r="25" spans="1:13">
      <c r="A25" s="30"/>
      <c r="B25" s="44"/>
      <c r="C25" s="39"/>
      <c r="D25" s="39"/>
      <c r="E25" s="40"/>
      <c r="F25" s="31"/>
    </row>
    <row r="26" spans="1:13">
      <c r="A26" s="30"/>
      <c r="B26"/>
      <c r="C26" s="45"/>
      <c r="D26" s="45"/>
      <c r="E26" s="45"/>
      <c r="F26" s="45"/>
    </row>
    <row r="27" spans="1:13">
      <c r="A27" s="32"/>
      <c r="B27"/>
      <c r="C27" s="45"/>
      <c r="D27" s="45"/>
      <c r="E27" s="45"/>
      <c r="F27" s="45"/>
    </row>
    <row r="28" spans="1:13">
      <c r="A28" s="30"/>
      <c r="B28"/>
      <c r="C28" s="151"/>
      <c r="D28" s="30"/>
      <c r="E28"/>
      <c r="F28" s="30"/>
    </row>
    <row r="29" spans="1:13">
      <c r="A29" s="30"/>
      <c r="B29"/>
      <c r="C29"/>
      <c r="D29"/>
      <c r="E29"/>
      <c r="F29"/>
    </row>
    <row r="30" spans="1:13">
      <c r="A30" s="152"/>
      <c r="B30"/>
      <c r="C30"/>
      <c r="D30"/>
      <c r="E30"/>
      <c r="F30"/>
    </row>
    <row r="31" spans="1:13">
      <c r="A31" s="30"/>
      <c r="B31"/>
      <c r="C31"/>
      <c r="D31"/>
      <c r="E31"/>
      <c r="F31"/>
    </row>
    <row r="32" spans="1:13">
      <c r="A32" s="30"/>
      <c r="B32" s="30"/>
      <c r="C32" s="30"/>
      <c r="E32"/>
    </row>
    <row r="33" spans="1:5">
      <c r="A33" s="30"/>
      <c r="B33" s="30"/>
      <c r="C33" s="30"/>
      <c r="E33"/>
    </row>
    <row r="34" spans="1:5">
      <c r="B34" s="30"/>
      <c r="C34" s="30"/>
    </row>
    <row r="35" spans="1:5">
      <c r="B35" s="30"/>
      <c r="C35" s="30"/>
    </row>
    <row r="36" spans="1:5">
      <c r="B36" s="30"/>
      <c r="C36" s="30"/>
    </row>
    <row r="37" spans="1:5">
      <c r="B37" s="30"/>
      <c r="C37" s="30"/>
    </row>
    <row r="38" spans="1:5">
      <c r="B38" s="30"/>
      <c r="C38" s="30"/>
    </row>
    <row r="39" spans="1:5">
      <c r="B39" s="30"/>
      <c r="C39" s="30"/>
    </row>
  </sheetData>
  <mergeCells count="1">
    <mergeCell ref="A18:D18"/>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G7" sqref="G7"/>
    </sheetView>
  </sheetViews>
  <sheetFormatPr defaultColWidth="9.109375" defaultRowHeight="13.2"/>
  <cols>
    <col min="1" max="1" width="3.5546875" customWidth="1"/>
    <col min="2" max="2" width="46" customWidth="1"/>
    <col min="3" max="3" width="6.109375" customWidth="1"/>
    <col min="5" max="5" width="9.44140625" bestFit="1" customWidth="1"/>
    <col min="7" max="7" width="5.109375" customWidth="1"/>
    <col min="10" max="10" width="11.33203125" customWidth="1"/>
    <col min="13" max="13" width="12.6640625" customWidth="1"/>
  </cols>
  <sheetData>
    <row r="1" spans="1:13">
      <c r="A1" s="124"/>
      <c r="B1" s="35" t="s">
        <v>396</v>
      </c>
      <c r="F1" s="30"/>
      <c r="H1" s="126"/>
      <c r="I1" s="35" t="s">
        <v>660</v>
      </c>
    </row>
    <row r="2" spans="1:13">
      <c r="A2" s="124"/>
      <c r="B2" s="30"/>
      <c r="D2" s="119"/>
      <c r="F2" s="30"/>
      <c r="H2" s="126"/>
    </row>
    <row r="3" spans="1:13">
      <c r="A3" s="124"/>
      <c r="B3" s="129"/>
    </row>
    <row r="4" spans="1:13">
      <c r="A4" s="124"/>
      <c r="B4" s="130"/>
      <c r="C4" s="131" t="s">
        <v>440</v>
      </c>
      <c r="D4" s="132"/>
      <c r="E4" s="132"/>
      <c r="H4" s="132"/>
      <c r="I4" s="132"/>
      <c r="J4" s="132"/>
    </row>
    <row r="5" spans="1:13">
      <c r="A5" s="124"/>
      <c r="B5" s="130"/>
      <c r="C5" s="131"/>
      <c r="D5" s="132"/>
      <c r="E5" s="132"/>
      <c r="H5" s="132"/>
      <c r="I5" s="132"/>
      <c r="J5" s="132"/>
    </row>
    <row r="6" spans="1:13" ht="14.4">
      <c r="A6" s="124"/>
      <c r="B6" s="130"/>
      <c r="C6" s="131"/>
      <c r="D6" s="132"/>
      <c r="E6" s="132"/>
      <c r="G6" s="240" t="s">
        <v>473</v>
      </c>
      <c r="H6" s="132"/>
      <c r="I6" s="132"/>
      <c r="J6" s="132"/>
    </row>
    <row r="7" spans="1:13" ht="21">
      <c r="A7" s="124"/>
      <c r="B7" s="130"/>
      <c r="C7" s="131"/>
      <c r="D7" s="132"/>
      <c r="E7" s="132"/>
      <c r="G7" s="489" t="s">
        <v>288</v>
      </c>
      <c r="H7" s="132"/>
      <c r="I7" s="132"/>
      <c r="J7" s="132"/>
    </row>
    <row r="8" spans="1:13" ht="15.6">
      <c r="A8" s="124"/>
      <c r="B8" s="130"/>
      <c r="C8" s="131"/>
      <c r="D8" s="132"/>
      <c r="E8" s="132"/>
      <c r="G8" s="309"/>
      <c r="H8" s="132"/>
      <c r="I8" s="132"/>
      <c r="J8" s="132"/>
    </row>
    <row r="9" spans="1:13" ht="14.4">
      <c r="A9" s="124"/>
      <c r="B9" s="28" t="s">
        <v>432</v>
      </c>
      <c r="C9" s="131"/>
      <c r="G9" s="344"/>
    </row>
    <row r="10" spans="1:13">
      <c r="A10" s="124"/>
      <c r="B10" s="107" t="s">
        <v>417</v>
      </c>
      <c r="C10" s="136"/>
      <c r="G10" s="126"/>
      <c r="H10" s="139"/>
      <c r="I10" s="122"/>
      <c r="J10" s="139"/>
    </row>
    <row r="11" spans="1:13">
      <c r="A11" s="124"/>
      <c r="B11" s="108" t="s">
        <v>413</v>
      </c>
      <c r="C11" s="29"/>
    </row>
    <row r="12" spans="1:13" ht="15.6">
      <c r="A12" s="142"/>
      <c r="B12" s="143"/>
      <c r="C12" s="123"/>
      <c r="D12" s="123"/>
      <c r="E12" s="144"/>
      <c r="F12" s="145"/>
      <c r="G12" s="146"/>
      <c r="H12" s="147"/>
      <c r="I12" s="147"/>
      <c r="J12" s="146"/>
    </row>
    <row r="13" spans="1:13" ht="26.4">
      <c r="A13" s="217" t="s">
        <v>399</v>
      </c>
      <c r="B13" s="218" t="s">
        <v>429</v>
      </c>
      <c r="C13" s="219" t="s">
        <v>418</v>
      </c>
      <c r="D13" s="219" t="s">
        <v>419</v>
      </c>
      <c r="E13" s="219" t="s">
        <v>420</v>
      </c>
      <c r="F13" s="220" t="s">
        <v>421</v>
      </c>
      <c r="G13" s="234" t="s">
        <v>47</v>
      </c>
      <c r="H13" s="220" t="s">
        <v>423</v>
      </c>
      <c r="I13" s="169" t="s">
        <v>437</v>
      </c>
      <c r="J13" s="221" t="s">
        <v>439</v>
      </c>
    </row>
    <row r="14" spans="1:13" ht="40.200000000000003" customHeight="1">
      <c r="A14" s="250">
        <v>1</v>
      </c>
      <c r="B14" s="380" t="s">
        <v>381</v>
      </c>
      <c r="C14" s="245" t="s">
        <v>410</v>
      </c>
      <c r="D14" s="468">
        <v>500</v>
      </c>
      <c r="E14" s="245"/>
      <c r="F14" s="376">
        <f>D14*E14</f>
        <v>0</v>
      </c>
      <c r="G14" s="343"/>
      <c r="H14" s="376">
        <f>F14*1.08</f>
        <v>0</v>
      </c>
      <c r="I14" s="248"/>
      <c r="J14" s="249"/>
    </row>
    <row r="15" spans="1:13" ht="43.8" customHeight="1">
      <c r="A15" s="250">
        <v>2</v>
      </c>
      <c r="B15" s="380" t="s">
        <v>382</v>
      </c>
      <c r="C15" s="245" t="s">
        <v>410</v>
      </c>
      <c r="D15" s="468">
        <v>12</v>
      </c>
      <c r="E15" s="245"/>
      <c r="F15" s="376">
        <f>D15*E15</f>
        <v>0</v>
      </c>
      <c r="G15" s="343"/>
      <c r="H15" s="376">
        <f>F15*1.08</f>
        <v>0</v>
      </c>
      <c r="I15" s="248"/>
      <c r="J15" s="249"/>
    </row>
    <row r="16" spans="1:13" ht="14.4">
      <c r="A16" s="1112" t="s">
        <v>415</v>
      </c>
      <c r="B16" s="1123"/>
      <c r="C16" s="1123"/>
      <c r="D16" s="1124"/>
      <c r="E16" s="250"/>
      <c r="F16" s="378">
        <f>SUM(F14:F15)</f>
        <v>0</v>
      </c>
      <c r="G16" s="250"/>
      <c r="H16" s="378">
        <f>SUM(H14:H15)</f>
        <v>0</v>
      </c>
      <c r="I16" s="250"/>
      <c r="J16" s="250"/>
      <c r="K16" s="331"/>
      <c r="L16" s="331"/>
      <c r="M16" s="331"/>
    </row>
    <row r="17" spans="1:10" ht="13.8">
      <c r="A17" s="241" t="s">
        <v>454</v>
      </c>
      <c r="B17" s="28"/>
      <c r="C17" s="29"/>
      <c r="D17" s="123"/>
      <c r="F17" s="123"/>
      <c r="G17" s="123"/>
      <c r="H17" s="123"/>
      <c r="I17" s="123"/>
      <c r="J17" s="123"/>
    </row>
    <row r="18" spans="1:10" ht="13.8">
      <c r="A18" s="346"/>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A23" s="30"/>
      <c r="B23" s="44"/>
      <c r="C23" s="39"/>
      <c r="D23" s="39"/>
      <c r="E23" s="40"/>
      <c r="F23" s="31"/>
      <c r="G23" s="42"/>
      <c r="H23" s="43"/>
      <c r="I23" s="80"/>
      <c r="J23" s="150"/>
    </row>
    <row r="24" spans="1:10">
      <c r="A24" s="32"/>
      <c r="C24" s="45"/>
      <c r="D24" s="45"/>
      <c r="E24" s="45"/>
      <c r="F24" s="45"/>
      <c r="G24" s="46"/>
      <c r="H24" s="47"/>
      <c r="I24" s="80"/>
      <c r="J24" s="30"/>
    </row>
    <row r="25" spans="1:10">
      <c r="A25" s="30"/>
      <c r="C25" s="45"/>
      <c r="D25" s="45"/>
      <c r="E25" s="45"/>
      <c r="F25" s="45"/>
      <c r="G25" s="46"/>
      <c r="H25" s="47"/>
    </row>
    <row r="26" spans="1:10">
      <c r="A26" s="31"/>
      <c r="C26" s="151"/>
      <c r="D26" s="30"/>
      <c r="F26" s="30"/>
      <c r="G26" s="31"/>
      <c r="H26" s="30"/>
      <c r="I26" s="30"/>
      <c r="J26"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7" workbookViewId="0">
      <selection activeCell="G7" sqref="G7"/>
    </sheetView>
  </sheetViews>
  <sheetFormatPr defaultColWidth="10.6640625" defaultRowHeight="13.2"/>
  <cols>
    <col min="1" max="1" width="2.6640625" style="123" customWidth="1"/>
    <col min="2" max="2" width="38.6640625" style="123" customWidth="1"/>
    <col min="3" max="3" width="4.109375" style="123" customWidth="1"/>
    <col min="4" max="4" width="5.44140625" style="123" customWidth="1"/>
    <col min="5" max="5" width="7.88671875" style="123" customWidth="1"/>
    <col min="6" max="6" width="12" style="123" customWidth="1"/>
    <col min="7" max="7" width="4.33203125" style="123" customWidth="1"/>
    <col min="8" max="8" width="11.44140625" style="123" customWidth="1"/>
    <col min="9" max="9" width="10.44140625" style="123" customWidth="1"/>
    <col min="10" max="10" width="8.33203125" style="123" customWidth="1"/>
    <col min="11" max="12" width="7.88671875" style="123" customWidth="1"/>
    <col min="13" max="13" width="12.109375" style="123" customWidth="1"/>
    <col min="14" max="16384" width="10.6640625" style="123"/>
  </cols>
  <sheetData>
    <row r="1" spans="1:13" s="126" customFormat="1">
      <c r="A1" s="124"/>
      <c r="B1" s="35" t="s">
        <v>396</v>
      </c>
      <c r="C1"/>
      <c r="D1"/>
      <c r="E1"/>
      <c r="F1" s="30"/>
      <c r="G1"/>
      <c r="I1" s="35" t="s">
        <v>661</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383" t="s">
        <v>7</v>
      </c>
      <c r="H6" s="132"/>
      <c r="I6" s="132"/>
      <c r="J6" s="132"/>
      <c r="K6" s="127"/>
      <c r="L6" s="128"/>
    </row>
    <row r="7" spans="1:13" s="126" customFormat="1" ht="18">
      <c r="A7" s="124"/>
      <c r="B7" s="130"/>
      <c r="C7" s="131"/>
      <c r="D7" s="132"/>
      <c r="E7" s="132"/>
      <c r="F7"/>
      <c r="G7" s="381" t="s">
        <v>8</v>
      </c>
      <c r="H7" s="132"/>
      <c r="I7" s="132"/>
      <c r="J7" s="132"/>
      <c r="K7" s="127"/>
      <c r="L7" s="128"/>
    </row>
    <row r="8" spans="1:13" s="126" customFormat="1">
      <c r="A8" s="124"/>
      <c r="B8" s="130"/>
      <c r="C8" s="131"/>
      <c r="D8" s="132"/>
      <c r="E8" s="132"/>
      <c r="F8"/>
      <c r="G8"/>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84" customHeight="1">
      <c r="A13" s="217" t="s">
        <v>399</v>
      </c>
      <c r="B13" s="218" t="s">
        <v>429</v>
      </c>
      <c r="C13" s="219" t="s">
        <v>418</v>
      </c>
      <c r="D13" s="219" t="s">
        <v>441</v>
      </c>
      <c r="E13" s="219" t="s">
        <v>420</v>
      </c>
      <c r="F13" s="220" t="s">
        <v>421</v>
      </c>
      <c r="G13" s="221" t="s">
        <v>442</v>
      </c>
      <c r="H13" s="220" t="s">
        <v>423</v>
      </c>
      <c r="I13" s="169" t="s">
        <v>437</v>
      </c>
      <c r="J13" s="221" t="s">
        <v>439</v>
      </c>
    </row>
    <row r="14" spans="1:13" ht="138" customHeight="1">
      <c r="A14" s="223">
        <v>1</v>
      </c>
      <c r="B14" s="224" t="s">
        <v>493</v>
      </c>
      <c r="C14" s="179" t="s">
        <v>410</v>
      </c>
      <c r="D14" s="178">
        <v>270</v>
      </c>
      <c r="E14" s="180"/>
      <c r="F14" s="181">
        <f>D14*E14</f>
        <v>0</v>
      </c>
      <c r="G14" s="182"/>
      <c r="H14" s="181">
        <f>F14*1.08</f>
        <v>0</v>
      </c>
      <c r="I14" s="178"/>
      <c r="J14" s="179"/>
    </row>
    <row r="15" spans="1:13" s="149" customFormat="1">
      <c r="A15" s="1128" t="s">
        <v>415</v>
      </c>
      <c r="B15" s="1129"/>
      <c r="C15" s="1129"/>
      <c r="D15" s="1130"/>
      <c r="E15" s="222"/>
      <c r="F15" s="663">
        <f>SUM(F14)</f>
        <v>0</v>
      </c>
      <c r="G15" s="222"/>
      <c r="H15" s="663">
        <f>SUM(H14)</f>
        <v>0</v>
      </c>
      <c r="I15" s="222"/>
      <c r="J15" s="222"/>
      <c r="K15" s="148"/>
      <c r="L15" s="148"/>
      <c r="M15" s="148"/>
    </row>
    <row r="16" spans="1:13" s="30" customFormat="1" ht="12" customHeight="1">
      <c r="A16" s="29" t="s">
        <v>455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304"/>
      <c r="C22" s="550"/>
      <c r="D22" s="550"/>
      <c r="E22" s="550"/>
      <c r="F22" s="45"/>
    </row>
    <row r="23" spans="1:10">
      <c r="A23" s="30"/>
      <c r="B23"/>
      <c r="C23" s="45"/>
      <c r="D23" s="45"/>
      <c r="E23" s="45"/>
      <c r="F23" s="45"/>
    </row>
    <row r="24" spans="1:10">
      <c r="A24" s="32"/>
      <c r="B24"/>
      <c r="C24" s="151"/>
      <c r="D24" s="30"/>
      <c r="E24"/>
      <c r="F24" s="30"/>
    </row>
    <row r="25" spans="1:10">
      <c r="A25" s="30"/>
      <c r="B25"/>
      <c r="C25"/>
      <c r="D25"/>
      <c r="E25"/>
      <c r="F25"/>
    </row>
    <row r="26" spans="1:10">
      <c r="A26" s="30"/>
      <c r="B26"/>
      <c r="C26"/>
      <c r="D26"/>
      <c r="E26"/>
      <c r="F26"/>
    </row>
    <row r="27" spans="1:10">
      <c r="A27" s="152"/>
      <c r="B27"/>
      <c r="C27"/>
      <c r="D27"/>
      <c r="E27"/>
      <c r="F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10" workbookViewId="0">
      <selection activeCell="B30" sqref="B30"/>
    </sheetView>
  </sheetViews>
  <sheetFormatPr defaultColWidth="10.6640625" defaultRowHeight="13.2"/>
  <cols>
    <col min="1" max="1" width="2.6640625" style="123" customWidth="1"/>
    <col min="2" max="2" width="38.6640625" style="123" customWidth="1"/>
    <col min="3" max="3" width="4.44140625" style="123" customWidth="1"/>
    <col min="4" max="4" width="4.88671875" style="123" customWidth="1"/>
    <col min="5" max="5" width="7.88671875" style="123" customWidth="1"/>
    <col min="6" max="6" width="11.109375" style="123" customWidth="1"/>
    <col min="7" max="7" width="4.33203125" style="123" customWidth="1"/>
    <col min="8" max="8" width="11.44140625" style="123" customWidth="1"/>
    <col min="9" max="9" width="10.44140625" style="123" customWidth="1"/>
    <col min="10" max="11" width="8.33203125" style="123" customWidth="1"/>
    <col min="12" max="12" width="8" style="123" customWidth="1"/>
    <col min="13" max="13" width="12.6640625" style="123" customWidth="1"/>
    <col min="14" max="16384" width="10.6640625" style="123"/>
  </cols>
  <sheetData>
    <row r="1" spans="1:13" s="126" customFormat="1">
      <c r="A1" s="783"/>
      <c r="B1" s="35" t="s">
        <v>396</v>
      </c>
      <c r="C1" s="35"/>
      <c r="D1" s="35"/>
      <c r="E1" s="35"/>
      <c r="F1" s="122"/>
      <c r="G1" s="35"/>
      <c r="H1" s="140"/>
      <c r="I1" s="35" t="s">
        <v>662</v>
      </c>
      <c r="J1" s="35"/>
      <c r="K1" s="127"/>
      <c r="L1" s="128"/>
    </row>
    <row r="2" spans="1:13" s="126" customFormat="1">
      <c r="A2" s="783"/>
      <c r="B2" s="122"/>
      <c r="C2" s="35"/>
      <c r="D2" s="784"/>
      <c r="E2" s="35"/>
      <c r="F2" s="122"/>
      <c r="G2" s="35"/>
      <c r="H2" s="140"/>
      <c r="I2" s="35"/>
      <c r="J2" s="35"/>
      <c r="K2" s="127"/>
      <c r="L2" s="128"/>
    </row>
    <row r="3" spans="1:13" s="126" customFormat="1">
      <c r="A3" s="783"/>
      <c r="B3" s="785"/>
      <c r="C3" s="35"/>
      <c r="D3" s="35"/>
      <c r="E3" s="35"/>
      <c r="F3" s="35"/>
      <c r="G3" s="35"/>
      <c r="H3" s="35"/>
      <c r="I3" s="35"/>
      <c r="J3" s="35"/>
      <c r="K3" s="127"/>
      <c r="L3" s="128"/>
    </row>
    <row r="4" spans="1:13" s="126" customFormat="1">
      <c r="A4" s="783"/>
      <c r="B4" s="784"/>
      <c r="C4" s="786" t="s">
        <v>440</v>
      </c>
      <c r="D4" s="475"/>
      <c r="E4" s="475"/>
      <c r="F4" s="35"/>
      <c r="G4" s="35"/>
      <c r="H4" s="475"/>
      <c r="I4" s="475"/>
      <c r="J4" s="475"/>
      <c r="K4" s="127"/>
      <c r="L4" s="128"/>
    </row>
    <row r="5" spans="1:13" s="126" customFormat="1">
      <c r="A5" s="783"/>
      <c r="B5" s="784"/>
      <c r="C5" s="786"/>
      <c r="D5" s="475"/>
      <c r="E5" s="475"/>
      <c r="F5" s="35"/>
      <c r="G5" s="35"/>
      <c r="H5" s="475"/>
      <c r="I5" s="475"/>
      <c r="J5" s="475"/>
      <c r="K5" s="127"/>
      <c r="L5" s="128"/>
    </row>
    <row r="6" spans="1:13" s="126" customFormat="1">
      <c r="A6" s="783"/>
      <c r="B6" s="784"/>
      <c r="C6" s="786"/>
      <c r="D6" s="475"/>
      <c r="E6" s="475"/>
      <c r="F6" s="35"/>
      <c r="G6" s="849" t="s">
        <v>9</v>
      </c>
      <c r="H6" s="475"/>
      <c r="I6" s="475"/>
      <c r="J6" s="475"/>
      <c r="K6" s="127"/>
      <c r="L6" s="128"/>
    </row>
    <row r="7" spans="1:13" s="126" customFormat="1">
      <c r="A7" s="783"/>
      <c r="B7" s="784"/>
      <c r="C7" s="786"/>
      <c r="D7" s="475"/>
      <c r="E7" s="475"/>
      <c r="F7" s="35"/>
      <c r="G7" s="819" t="s">
        <v>10</v>
      </c>
      <c r="H7" s="475"/>
      <c r="I7" s="475"/>
      <c r="J7" s="475"/>
      <c r="K7" s="127"/>
      <c r="L7" s="128"/>
    </row>
    <row r="8" spans="1:13" s="126" customFormat="1">
      <c r="A8" s="783"/>
      <c r="B8" s="784"/>
      <c r="C8" s="786"/>
      <c r="D8" s="475"/>
      <c r="E8" s="475"/>
      <c r="F8" s="35"/>
      <c r="G8" s="1000" t="s">
        <v>11</v>
      </c>
      <c r="H8" s="475"/>
      <c r="I8" s="475"/>
      <c r="J8" s="475"/>
      <c r="K8" s="127"/>
      <c r="L8" s="128"/>
    </row>
    <row r="9" spans="1:13" s="126" customFormat="1">
      <c r="A9" s="783"/>
      <c r="B9" s="788" t="s">
        <v>735</v>
      </c>
      <c r="C9" s="786"/>
      <c r="D9" s="35"/>
      <c r="E9" s="35"/>
      <c r="F9" s="35"/>
      <c r="G9" s="208"/>
      <c r="H9" s="35"/>
      <c r="I9" s="35"/>
      <c r="J9" s="35"/>
      <c r="K9" s="127"/>
      <c r="L9" s="128"/>
    </row>
    <row r="10" spans="1:13" s="126" customFormat="1">
      <c r="A10" s="783"/>
      <c r="B10" s="790" t="s">
        <v>417</v>
      </c>
      <c r="C10" s="791"/>
      <c r="D10" s="35"/>
      <c r="E10" s="35"/>
      <c r="F10" s="35"/>
      <c r="G10" s="140"/>
      <c r="H10" s="139"/>
      <c r="I10" s="122"/>
      <c r="J10" s="139"/>
      <c r="K10" s="140"/>
      <c r="L10"/>
    </row>
    <row r="11" spans="1:13" s="126" customFormat="1">
      <c r="A11" s="783"/>
      <c r="B11" s="792" t="s">
        <v>413</v>
      </c>
      <c r="C11" s="31"/>
      <c r="D11" s="35"/>
      <c r="E11" s="35"/>
      <c r="F11" s="35"/>
      <c r="G11" s="35"/>
      <c r="H11" s="35"/>
      <c r="I11" s="35"/>
      <c r="J11" s="35"/>
    </row>
    <row r="12" spans="1:13" ht="15">
      <c r="A12" s="793"/>
      <c r="B12" s="794"/>
      <c r="C12" s="140"/>
      <c r="D12" s="140"/>
      <c r="E12" s="795"/>
      <c r="F12" s="796"/>
      <c r="G12" s="140"/>
      <c r="H12" s="797"/>
      <c r="I12" s="797"/>
      <c r="J12" s="140"/>
      <c r="K12" s="145"/>
      <c r="L12" s="145"/>
      <c r="M12" s="126"/>
    </row>
    <row r="13" spans="1:13" s="149" customFormat="1" ht="80.25" customHeight="1">
      <c r="A13" s="217" t="s">
        <v>399</v>
      </c>
      <c r="B13" s="218" t="s">
        <v>429</v>
      </c>
      <c r="C13" s="219" t="s">
        <v>418</v>
      </c>
      <c r="D13" s="219" t="s">
        <v>441</v>
      </c>
      <c r="E13" s="219" t="s">
        <v>420</v>
      </c>
      <c r="F13" s="220" t="s">
        <v>421</v>
      </c>
      <c r="G13" s="799" t="s">
        <v>442</v>
      </c>
      <c r="H13" s="220" t="s">
        <v>423</v>
      </c>
      <c r="I13" s="177" t="s">
        <v>437</v>
      </c>
      <c r="J13" s="799" t="s">
        <v>439</v>
      </c>
    </row>
    <row r="14" spans="1:13" ht="60">
      <c r="A14" s="1001">
        <v>1</v>
      </c>
      <c r="B14" s="1002" t="s">
        <v>777</v>
      </c>
      <c r="C14" s="862" t="s">
        <v>410</v>
      </c>
      <c r="D14" s="841">
        <v>129</v>
      </c>
      <c r="E14" s="840"/>
      <c r="F14" s="1003">
        <f>D14*E14</f>
        <v>0</v>
      </c>
      <c r="G14" s="839"/>
      <c r="H14" s="1003">
        <f>F14*1.08</f>
        <v>0</v>
      </c>
      <c r="I14" s="841"/>
      <c r="J14" s="862"/>
    </row>
    <row r="15" spans="1:13" ht="60">
      <c r="A15" s="1001">
        <v>2</v>
      </c>
      <c r="B15" s="1004" t="s">
        <v>778</v>
      </c>
      <c r="C15" s="862" t="s">
        <v>410</v>
      </c>
      <c r="D15" s="1005">
        <v>114</v>
      </c>
      <c r="E15" s="840"/>
      <c r="F15" s="1003">
        <f>D15*E15</f>
        <v>0</v>
      </c>
      <c r="G15" s="839"/>
      <c r="H15" s="1003">
        <f>F15*1.08</f>
        <v>0</v>
      </c>
      <c r="I15" s="841"/>
      <c r="J15" s="862"/>
    </row>
    <row r="16" spans="1:13" ht="48">
      <c r="A16" s="1001">
        <v>3</v>
      </c>
      <c r="B16" s="1004" t="s">
        <v>12</v>
      </c>
      <c r="C16" s="862" t="s">
        <v>438</v>
      </c>
      <c r="D16" s="1005">
        <v>124</v>
      </c>
      <c r="E16" s="840"/>
      <c r="F16" s="1003">
        <f>D16*E16</f>
        <v>0</v>
      </c>
      <c r="G16" s="839"/>
      <c r="H16" s="1003">
        <f>F16*1.08</f>
        <v>0</v>
      </c>
      <c r="I16" s="841"/>
      <c r="J16" s="862"/>
    </row>
    <row r="17" spans="1:13" s="149" customFormat="1">
      <c r="A17" s="1131" t="s">
        <v>415</v>
      </c>
      <c r="B17" s="1132"/>
      <c r="C17" s="1132"/>
      <c r="D17" s="1133"/>
      <c r="E17" s="1006"/>
      <c r="F17" s="1007">
        <f>SUM(F14:F16)</f>
        <v>0</v>
      </c>
      <c r="G17" s="1006"/>
      <c r="H17" s="1007">
        <f>SUM(H14:H16)</f>
        <v>0</v>
      </c>
      <c r="I17" s="1006"/>
      <c r="J17" s="1006"/>
      <c r="K17" s="148"/>
      <c r="L17" s="148"/>
      <c r="M17" s="148"/>
    </row>
    <row r="18" spans="1:13" s="30" customFormat="1" ht="12" customHeight="1">
      <c r="A18" s="31" t="s">
        <v>486</v>
      </c>
      <c r="B18" s="788"/>
      <c r="C18" s="31"/>
      <c r="D18" s="140"/>
      <c r="E18" s="35"/>
      <c r="F18" s="1008"/>
      <c r="G18" s="140"/>
      <c r="H18" s="140"/>
      <c r="I18" s="140"/>
      <c r="J18" s="140"/>
    </row>
    <row r="19" spans="1:13" s="30" customFormat="1">
      <c r="A19" s="122"/>
      <c r="B19" s="31"/>
      <c r="C19" s="122"/>
      <c r="D19" s="122"/>
      <c r="E19" s="31"/>
      <c r="F19" s="805"/>
      <c r="G19" s="35"/>
      <c r="H19" s="35"/>
      <c r="I19" s="35"/>
      <c r="J19" s="140"/>
    </row>
    <row r="20" spans="1:13" s="30" customFormat="1">
      <c r="A20" s="122"/>
      <c r="B20" s="31"/>
      <c r="C20" s="122"/>
      <c r="D20" s="122"/>
      <c r="E20" s="31"/>
      <c r="F20" s="805"/>
      <c r="G20" s="35"/>
      <c r="H20" s="35"/>
      <c r="I20" s="35"/>
      <c r="J20" s="140"/>
    </row>
    <row r="21" spans="1:13">
      <c r="A21" s="35"/>
      <c r="B21" s="35"/>
      <c r="C21" s="35"/>
      <c r="D21" s="35"/>
      <c r="E21" s="35"/>
      <c r="F21" s="35"/>
      <c r="G21" s="35"/>
      <c r="H21" s="35"/>
      <c r="I21" s="856"/>
      <c r="J21" s="856"/>
    </row>
    <row r="22" spans="1:13">
      <c r="A22" s="31" t="s">
        <v>753</v>
      </c>
      <c r="B22" s="122"/>
      <c r="C22" s="122"/>
      <c r="D22" s="31"/>
      <c r="E22" s="805"/>
      <c r="F22" s="35"/>
      <c r="G22" s="35"/>
      <c r="H22" s="835" t="s">
        <v>754</v>
      </c>
      <c r="I22" s="856"/>
      <c r="J22" s="856"/>
    </row>
    <row r="23" spans="1:13">
      <c r="A23" s="35"/>
      <c r="B23" s="806"/>
      <c r="C23" s="806"/>
      <c r="D23" s="807"/>
      <c r="E23" s="836"/>
      <c r="F23" s="808"/>
      <c r="G23" s="809"/>
      <c r="H23" s="835" t="s">
        <v>755</v>
      </c>
      <c r="I23" s="856"/>
      <c r="J23" s="856"/>
    </row>
    <row r="24" spans="1:13">
      <c r="A24" s="30"/>
      <c r="B24"/>
      <c r="C24" s="45"/>
      <c r="D24" s="45"/>
      <c r="E24" s="45"/>
      <c r="F24" s="45"/>
    </row>
    <row r="25" spans="1:13">
      <c r="A25" s="30"/>
      <c r="B25"/>
      <c r="C25" s="45"/>
      <c r="D25" s="45"/>
      <c r="E25" s="45"/>
      <c r="F25" s="45"/>
    </row>
    <row r="26" spans="1:13">
      <c r="A26" s="32"/>
      <c r="B26"/>
      <c r="C26" s="151"/>
      <c r="D26" s="30"/>
      <c r="E26"/>
      <c r="F26" s="30"/>
    </row>
    <row r="27" spans="1:13">
      <c r="A27" s="30"/>
      <c r="B27"/>
      <c r="C27"/>
      <c r="D27"/>
      <c r="E27"/>
      <c r="F27"/>
    </row>
    <row r="28" spans="1:13">
      <c r="A28" s="30"/>
      <c r="B28"/>
      <c r="C28"/>
      <c r="D28"/>
      <c r="E28"/>
      <c r="F28"/>
    </row>
    <row r="29" spans="1:13">
      <c r="A29" s="152"/>
      <c r="B29"/>
      <c r="C29"/>
      <c r="D29"/>
      <c r="E29"/>
      <c r="F29"/>
    </row>
    <row r="30" spans="1:13">
      <c r="A30" s="30"/>
      <c r="B30" s="30"/>
      <c r="C30" s="30"/>
      <c r="E30"/>
    </row>
    <row r="31" spans="1:13">
      <c r="A31" s="30"/>
      <c r="B31" s="30"/>
      <c r="C31" s="30"/>
      <c r="E31"/>
    </row>
    <row r="32" spans="1:13">
      <c r="A32" s="30"/>
      <c r="B32" s="30"/>
      <c r="C32" s="30"/>
      <c r="E32"/>
    </row>
    <row r="33" spans="2:3">
      <c r="B33" s="30"/>
      <c r="C33" s="30"/>
    </row>
    <row r="34" spans="2:3">
      <c r="B34" s="30"/>
      <c r="C34" s="30"/>
    </row>
    <row r="35" spans="2:3">
      <c r="B35" s="30"/>
      <c r="C35" s="30"/>
    </row>
    <row r="36" spans="2:3">
      <c r="B36" s="30"/>
      <c r="C36" s="30"/>
    </row>
    <row r="37" spans="2:3">
      <c r="B37" s="30"/>
      <c r="C37" s="30"/>
    </row>
    <row r="38" spans="2:3">
      <c r="B38" s="30"/>
      <c r="C38" s="30"/>
    </row>
  </sheetData>
  <mergeCells count="1">
    <mergeCell ref="A17:D17"/>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opLeftCell="A4" workbookViewId="0">
      <selection activeCell="G7" sqref="G7"/>
    </sheetView>
  </sheetViews>
  <sheetFormatPr defaultColWidth="10.6640625" defaultRowHeight="13.2"/>
  <cols>
    <col min="1" max="1" width="2.6640625" style="123" customWidth="1"/>
    <col min="2" max="2" width="38.6640625" style="123" customWidth="1"/>
    <col min="3" max="4" width="4.6640625" style="123" customWidth="1"/>
    <col min="5" max="5" width="7.88671875" style="123" customWidth="1"/>
    <col min="6" max="6" width="12" style="123" customWidth="1"/>
    <col min="7" max="7" width="5.44140625" style="123" customWidth="1"/>
    <col min="8" max="8" width="11.44140625" style="123" customWidth="1"/>
    <col min="9" max="9" width="10.44140625" style="123" customWidth="1"/>
    <col min="10" max="10" width="8.33203125" style="123" customWidth="1"/>
    <col min="11" max="11" width="10.88671875" style="123" customWidth="1"/>
    <col min="12" max="12" width="10.6640625" style="123"/>
    <col min="13" max="13" width="12.44140625" style="123" customWidth="1"/>
    <col min="14" max="16384" width="10.6640625" style="123"/>
  </cols>
  <sheetData>
    <row r="1" spans="1:13" s="126" customFormat="1">
      <c r="A1" s="124"/>
      <c r="B1" s="35" t="s">
        <v>396</v>
      </c>
      <c r="C1"/>
      <c r="D1"/>
      <c r="E1"/>
      <c r="F1" s="30"/>
      <c r="G1"/>
      <c r="I1" s="35"/>
      <c r="J1" t="s">
        <v>663</v>
      </c>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13</v>
      </c>
      <c r="H6" s="132"/>
      <c r="I6" s="132"/>
      <c r="J6" s="132"/>
      <c r="K6" s="127"/>
      <c r="L6" s="128"/>
    </row>
    <row r="7" spans="1:13" s="126" customFormat="1" ht="18">
      <c r="A7" s="124"/>
      <c r="B7" s="130"/>
      <c r="C7" s="131"/>
      <c r="D7" s="567"/>
      <c r="E7" s="567"/>
      <c r="F7" s="304"/>
      <c r="G7" s="381" t="s">
        <v>514</v>
      </c>
      <c r="H7" s="567"/>
      <c r="I7" s="567"/>
      <c r="J7" s="567"/>
      <c r="K7" s="127"/>
      <c r="L7" s="128"/>
    </row>
    <row r="8" spans="1:13" s="126" customFormat="1">
      <c r="A8" s="124"/>
      <c r="B8" s="130"/>
      <c r="C8" s="131"/>
      <c r="D8" s="132"/>
      <c r="E8" s="132"/>
      <c r="F8"/>
      <c r="G8"/>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84" customHeight="1">
      <c r="A13" s="217" t="s">
        <v>399</v>
      </c>
      <c r="B13" s="218" t="s">
        <v>429</v>
      </c>
      <c r="C13" s="219" t="s">
        <v>418</v>
      </c>
      <c r="D13" s="219" t="s">
        <v>441</v>
      </c>
      <c r="E13" s="219" t="s">
        <v>420</v>
      </c>
      <c r="F13" s="220" t="s">
        <v>421</v>
      </c>
      <c r="G13" s="221" t="s">
        <v>442</v>
      </c>
      <c r="H13" s="220" t="s">
        <v>423</v>
      </c>
      <c r="I13" s="169" t="s">
        <v>437</v>
      </c>
      <c r="J13" s="221" t="s">
        <v>439</v>
      </c>
    </row>
    <row r="14" spans="1:13" ht="65.400000000000006" customHeight="1">
      <c r="A14" s="450">
        <v>1</v>
      </c>
      <c r="B14" s="335" t="s">
        <v>513</v>
      </c>
      <c r="C14" s="302" t="s">
        <v>410</v>
      </c>
      <c r="D14" s="451">
        <v>52</v>
      </c>
      <c r="E14" s="445"/>
      <c r="F14" s="446">
        <f>D14*E14</f>
        <v>0</v>
      </c>
      <c r="G14" s="447"/>
      <c r="H14" s="446">
        <f>F14*1.08</f>
        <v>0</v>
      </c>
      <c r="I14" s="444"/>
      <c r="J14" s="302"/>
    </row>
    <row r="15" spans="1:13" s="149" customFormat="1">
      <c r="A15" s="1128" t="s">
        <v>415</v>
      </c>
      <c r="B15" s="1129"/>
      <c r="C15" s="1129"/>
      <c r="D15" s="1130"/>
      <c r="E15" s="222"/>
      <c r="F15" s="663">
        <f>SUM(F14)</f>
        <v>0</v>
      </c>
      <c r="G15" s="222"/>
      <c r="H15" s="663">
        <f>SUM(H14)</f>
        <v>0</v>
      </c>
      <c r="I15" s="222"/>
      <c r="J15" s="222"/>
      <c r="K15" s="148"/>
      <c r="L15" s="148"/>
      <c r="M15" s="148"/>
    </row>
    <row r="16" spans="1:13" s="30" customFormat="1" ht="12" customHeight="1">
      <c r="A16" s="29" t="s">
        <v>455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c r="C22" s="45"/>
      <c r="D22" s="45"/>
      <c r="E22" s="45"/>
      <c r="F22" s="45"/>
    </row>
    <row r="23" spans="1:10">
      <c r="A23" s="30"/>
      <c r="B23"/>
      <c r="C23" s="45"/>
      <c r="D23" s="45"/>
      <c r="E23" s="45"/>
      <c r="F23" s="45"/>
    </row>
    <row r="24" spans="1:10">
      <c r="A24" s="32"/>
      <c r="B24"/>
      <c r="C24" s="151"/>
      <c r="D24" s="30"/>
      <c r="E24"/>
      <c r="F24" s="30"/>
    </row>
    <row r="25" spans="1:10">
      <c r="A25" s="30"/>
      <c r="B25"/>
      <c r="C25"/>
      <c r="D25"/>
      <c r="E25"/>
      <c r="F25"/>
    </row>
    <row r="26" spans="1:10">
      <c r="A26" s="30"/>
      <c r="B26"/>
      <c r="C26"/>
      <c r="D26"/>
      <c r="E26"/>
      <c r="F26"/>
    </row>
    <row r="27" spans="1:10">
      <c r="A27" s="152"/>
      <c r="B27"/>
      <c r="C27"/>
      <c r="D27"/>
      <c r="E27"/>
      <c r="F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37"/>
  <sheetViews>
    <sheetView workbookViewId="0">
      <selection activeCell="H7" sqref="H7"/>
    </sheetView>
  </sheetViews>
  <sheetFormatPr defaultColWidth="9.109375" defaultRowHeight="13.2"/>
  <cols>
    <col min="1" max="1" width="3.44140625" style="51" customWidth="1"/>
    <col min="2" max="2" width="44.5546875" style="51" customWidth="1"/>
    <col min="3" max="3" width="4.109375" style="51" customWidth="1"/>
    <col min="4" max="4" width="4.5546875" style="51" customWidth="1"/>
    <col min="5" max="5" width="6" style="51" customWidth="1"/>
    <col min="6" max="6" width="11.5546875" style="51" customWidth="1"/>
    <col min="7" max="7" width="3.6640625" style="51" customWidth="1"/>
    <col min="8" max="8" width="11.33203125" style="51" customWidth="1"/>
    <col min="9" max="9" width="10.5546875" style="51" customWidth="1"/>
    <col min="10" max="10" width="6.44140625" style="51" customWidth="1"/>
    <col min="11" max="11" width="8" style="51" customWidth="1"/>
    <col min="12" max="12" width="7.6640625" style="51" customWidth="1"/>
    <col min="13" max="13" width="11" style="51" customWidth="1"/>
    <col min="14" max="16384" width="9.109375" style="51"/>
  </cols>
  <sheetData>
    <row r="1" spans="1:229">
      <c r="A1" s="52"/>
      <c r="B1" s="2" t="s">
        <v>396</v>
      </c>
      <c r="C1" s="53"/>
      <c r="D1" s="53"/>
      <c r="E1" s="54"/>
      <c r="F1" s="55"/>
      <c r="G1" s="54"/>
      <c r="H1"/>
      <c r="I1" s="757" t="s">
        <v>664</v>
      </c>
      <c r="J1" s="57"/>
    </row>
    <row r="2" spans="1:229">
      <c r="A2" s="52"/>
      <c r="B2" s="53"/>
      <c r="C2" s="53"/>
      <c r="D2" s="53"/>
      <c r="E2" s="54"/>
      <c r="F2" s="55"/>
      <c r="G2" s="54"/>
      <c r="H2" s="118"/>
      <c r="I2" s="56"/>
      <c r="J2" s="57"/>
    </row>
    <row r="3" spans="1:229">
      <c r="A3" s="52"/>
      <c r="B3" s="59"/>
      <c r="C3" s="53"/>
      <c r="D3" s="60" t="s">
        <v>397</v>
      </c>
      <c r="E3" s="54"/>
      <c r="F3" s="55"/>
      <c r="G3"/>
      <c r="H3" s="61"/>
      <c r="I3" s="61"/>
    </row>
    <row r="4" spans="1:229">
      <c r="A4" s="52"/>
      <c r="B4" s="59"/>
      <c r="C4" s="53"/>
      <c r="D4" s="60"/>
      <c r="E4" s="54"/>
      <c r="F4" s="55"/>
      <c r="G4"/>
      <c r="H4" s="61"/>
      <c r="I4" s="61"/>
    </row>
    <row r="5" spans="1:229">
      <c r="A5" s="52"/>
      <c r="B5" s="59"/>
      <c r="C5" s="53"/>
      <c r="D5" s="60"/>
      <c r="E5" s="54"/>
      <c r="F5" s="55"/>
      <c r="G5"/>
      <c r="H5" s="61"/>
      <c r="I5" s="61"/>
    </row>
    <row r="6" spans="1:229">
      <c r="A6" s="52"/>
      <c r="B6" s="59"/>
      <c r="C6" s="53"/>
      <c r="D6" s="60"/>
      <c r="E6" s="54"/>
      <c r="F6" s="55"/>
      <c r="G6" s="207" t="s">
        <v>14</v>
      </c>
      <c r="H6" s="61"/>
      <c r="I6" s="61"/>
    </row>
    <row r="7" spans="1:229" ht="15.6">
      <c r="A7" s="52"/>
      <c r="B7" s="62" t="s">
        <v>398</v>
      </c>
      <c r="C7" s="63"/>
      <c r="E7" s="64"/>
      <c r="F7" s="58"/>
      <c r="H7" s="348" t="s">
        <v>204</v>
      </c>
      <c r="I7" s="54"/>
    </row>
    <row r="8" spans="1:229">
      <c r="A8" s="66"/>
      <c r="B8" s="60" t="s">
        <v>417</v>
      </c>
      <c r="C8" s="59"/>
      <c r="D8" s="67"/>
      <c r="E8" s="64"/>
      <c r="F8" s="68"/>
      <c r="G8" s="20"/>
      <c r="H8" s="68"/>
      <c r="I8" s="21"/>
    </row>
    <row r="9" spans="1:229">
      <c r="A9" s="69"/>
      <c r="B9" s="31" t="s">
        <v>413</v>
      </c>
      <c r="C9" s="70"/>
      <c r="D9" s="70"/>
      <c r="E9" s="23"/>
      <c r="F9" s="24"/>
      <c r="G9" s="24"/>
      <c r="H9" s="23"/>
      <c r="I9" s="23"/>
    </row>
    <row r="10" spans="1:229">
      <c r="A10" s="71"/>
      <c r="B10" s="72"/>
      <c r="C10" s="73"/>
      <c r="D10" s="73"/>
      <c r="E10" s="74"/>
      <c r="F10" s="73"/>
      <c r="G10" s="75"/>
      <c r="H10" s="75"/>
      <c r="I10" s="76"/>
    </row>
    <row r="11" spans="1:229" ht="36">
      <c r="A11" s="202" t="s">
        <v>399</v>
      </c>
      <c r="B11" s="203" t="s">
        <v>400</v>
      </c>
      <c r="C11" s="204" t="s">
        <v>401</v>
      </c>
      <c r="D11" s="205" t="s">
        <v>402</v>
      </c>
      <c r="E11" s="204" t="s">
        <v>403</v>
      </c>
      <c r="F11" s="204" t="s">
        <v>404</v>
      </c>
      <c r="G11" s="204" t="s">
        <v>551</v>
      </c>
      <c r="H11" s="204" t="s">
        <v>406</v>
      </c>
      <c r="I11" s="169" t="s">
        <v>407</v>
      </c>
      <c r="J11" s="206" t="s">
        <v>408</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row>
    <row r="12" spans="1:229" ht="76.5" customHeight="1">
      <c r="A12" s="601">
        <v>1</v>
      </c>
      <c r="B12" s="602" t="s">
        <v>536</v>
      </c>
      <c r="C12" s="603" t="s">
        <v>410</v>
      </c>
      <c r="D12" s="604">
        <v>50</v>
      </c>
      <c r="E12" s="605"/>
      <c r="F12" s="606">
        <f>D12*E12</f>
        <v>0</v>
      </c>
      <c r="G12" s="603"/>
      <c r="H12" s="607">
        <f>F12*1.08</f>
        <v>0</v>
      </c>
      <c r="I12" s="604"/>
      <c r="J12" s="293"/>
    </row>
    <row r="13" spans="1:229" ht="75.75" customHeight="1">
      <c r="A13" s="601">
        <v>2</v>
      </c>
      <c r="B13" s="602" t="s">
        <v>537</v>
      </c>
      <c r="C13" s="603" t="s">
        <v>410</v>
      </c>
      <c r="D13" s="604">
        <v>200</v>
      </c>
      <c r="E13" s="605"/>
      <c r="F13" s="606">
        <f>D13*E13</f>
        <v>0</v>
      </c>
      <c r="G13" s="603"/>
      <c r="H13" s="607">
        <f>F13*1.08</f>
        <v>0</v>
      </c>
      <c r="I13" s="604"/>
      <c r="J13" s="293"/>
    </row>
    <row r="14" spans="1:229" ht="13.8">
      <c r="A14" s="1134" t="s">
        <v>415</v>
      </c>
      <c r="B14" s="1135"/>
      <c r="C14" s="1135"/>
      <c r="D14" s="1136"/>
      <c r="E14" s="608"/>
      <c r="F14" s="664">
        <f>SUM(F12:F13)</f>
        <v>0</v>
      </c>
      <c r="G14" s="608"/>
      <c r="H14" s="664">
        <f>SUM(H12:H13)</f>
        <v>0</v>
      </c>
      <c r="I14" s="608"/>
      <c r="J14" s="609"/>
      <c r="K14" s="610"/>
      <c r="L14" s="611"/>
      <c r="M14" s="611"/>
    </row>
    <row r="15" spans="1:229" ht="15.75" customHeight="1">
      <c r="A15" t="s">
        <v>454</v>
      </c>
      <c r="B15"/>
      <c r="C15"/>
      <c r="D15"/>
      <c r="E15"/>
      <c r="F15"/>
      <c r="G15"/>
      <c r="H15"/>
      <c r="I15"/>
      <c r="J15"/>
    </row>
    <row r="16" spans="1:229">
      <c r="A16"/>
      <c r="B16" s="29"/>
      <c r="C16" s="30"/>
      <c r="D16" s="30"/>
      <c r="E16" s="31"/>
      <c r="F16" s="34"/>
      <c r="G16" s="35"/>
      <c r="H16" s="35"/>
      <c r="I16"/>
      <c r="J16"/>
    </row>
    <row r="17" spans="1:10" ht="13.8">
      <c r="A17"/>
      <c r="B17" s="38"/>
      <c r="C17" s="39"/>
      <c r="D17" s="39"/>
      <c r="E17" s="40"/>
      <c r="F17" s="41"/>
      <c r="G17" s="42"/>
      <c r="H17" s="43"/>
      <c r="I17" s="80"/>
      <c r="J17" s="80"/>
    </row>
    <row r="18" spans="1:10" ht="12.75" customHeight="1">
      <c r="A18"/>
      <c r="B18"/>
      <c r="C18"/>
      <c r="D18"/>
      <c r="E18"/>
      <c r="F18"/>
      <c r="G18"/>
      <c r="H18"/>
      <c r="I18" s="37"/>
      <c r="J18" s="37"/>
    </row>
    <row r="19" spans="1:10" ht="12" customHeight="1">
      <c r="A19" s="31" t="s">
        <v>753</v>
      </c>
      <c r="B19" s="122"/>
      <c r="C19" s="122"/>
      <c r="D19" s="31"/>
      <c r="E19" s="805"/>
      <c r="F19" s="35"/>
      <c r="G19" s="35"/>
      <c r="H19" s="835" t="s">
        <v>754</v>
      </c>
      <c r="I19" s="37"/>
      <c r="J19" s="37"/>
    </row>
    <row r="20" spans="1:10" ht="12" customHeight="1">
      <c r="A20" s="35"/>
      <c r="B20" s="806"/>
      <c r="C20" s="806"/>
      <c r="D20" s="807"/>
      <c r="E20" s="836"/>
      <c r="F20" s="808"/>
      <c r="G20" s="809"/>
      <c r="H20" s="835" t="s">
        <v>755</v>
      </c>
      <c r="I20" s="37"/>
      <c r="J20" s="37"/>
    </row>
    <row r="21" spans="1:10" ht="15">
      <c r="A21" s="81"/>
      <c r="B21" s="44"/>
      <c r="C21" s="1"/>
      <c r="D21" s="39"/>
      <c r="E21" s="39"/>
      <c r="F21" s="40"/>
      <c r="G21" s="31"/>
      <c r="H21" s="82"/>
      <c r="I21" s="82"/>
    </row>
    <row r="22" spans="1:10" s="37" customFormat="1">
      <c r="A22" s="83"/>
      <c r="B22" s="32"/>
      <c r="C22"/>
      <c r="D22" s="45"/>
      <c r="E22" s="45"/>
      <c r="F22" s="45"/>
      <c r="G22" s="45"/>
      <c r="H22" s="85"/>
      <c r="I22" s="84"/>
    </row>
    <row r="23" spans="1:10" s="37" customFormat="1">
      <c r="A23" s="86"/>
      <c r="B23" s="30"/>
      <c r="C23"/>
      <c r="D23" s="45"/>
      <c r="E23" s="45"/>
      <c r="F23" s="45"/>
      <c r="G23" s="45"/>
      <c r="H23" s="87"/>
      <c r="I23" s="87"/>
    </row>
    <row r="24" spans="1:10" s="37" customFormat="1">
      <c r="A24" s="88"/>
      <c r="B24" s="31"/>
      <c r="C24"/>
      <c r="D24" s="151"/>
      <c r="E24" s="30"/>
      <c r="F24"/>
      <c r="G24" s="30"/>
      <c r="H24" s="84"/>
      <c r="I24" s="84"/>
    </row>
    <row r="25" spans="1:10" s="37" customFormat="1">
      <c r="A25" s="89"/>
      <c r="B25"/>
      <c r="C25"/>
      <c r="D25"/>
      <c r="E25"/>
      <c r="F25"/>
      <c r="G25"/>
      <c r="H25" s="89"/>
    </row>
    <row r="26" spans="1:10" s="37" customFormat="1">
      <c r="A26" s="34"/>
      <c r="B26"/>
      <c r="C26"/>
      <c r="D26"/>
      <c r="E26"/>
      <c r="F26"/>
      <c r="G26"/>
      <c r="H26" s="34"/>
      <c r="I26" s="90"/>
    </row>
    <row r="27" spans="1:10" s="37" customFormat="1" ht="13.8">
      <c r="A27" s="91"/>
      <c r="B27"/>
      <c r="C27" s="1"/>
      <c r="D27"/>
      <c r="E27"/>
      <c r="F27"/>
      <c r="G27"/>
      <c r="H27" s="41"/>
      <c r="I27" s="94"/>
    </row>
    <row r="28" spans="1:10" s="37" customFormat="1" ht="13.8">
      <c r="A28" s="91"/>
      <c r="B28" s="92"/>
      <c r="C28" s="34"/>
      <c r="D28" s="93"/>
      <c r="E28" s="94"/>
      <c r="F28" s="41"/>
      <c r="G28" s="95"/>
      <c r="H28" s="41"/>
      <c r="I28" s="94"/>
    </row>
    <row r="29" spans="1:10" s="37" customFormat="1"/>
    <row r="30" spans="1:10" s="37" customFormat="1"/>
    <row r="31" spans="1:10" s="37" customFormat="1"/>
    <row r="32" spans="1:10" s="37" customFormat="1"/>
    <row r="33" s="37" customFormat="1"/>
    <row r="34" s="37" customFormat="1"/>
    <row r="35" s="37" customFormat="1"/>
    <row r="36" s="37" customFormat="1"/>
    <row r="37" s="37" customFormat="1"/>
  </sheetData>
  <mergeCells count="1">
    <mergeCell ref="A14:D14"/>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topLeftCell="A28" workbookViewId="0">
      <selection activeCell="A3" sqref="A2:XFD3"/>
    </sheetView>
  </sheetViews>
  <sheetFormatPr defaultColWidth="10.6640625" defaultRowHeight="13.2"/>
  <cols>
    <col min="1" max="1" width="2.6640625" style="123" customWidth="1"/>
    <col min="2" max="2" width="30" style="123" customWidth="1"/>
    <col min="3" max="3" width="9.5546875" style="123" customWidth="1"/>
    <col min="4" max="4" width="5" style="123" customWidth="1"/>
    <col min="5" max="5" width="5.5546875" style="453" customWidth="1"/>
    <col min="6" max="6" width="7.88671875" style="123" customWidth="1"/>
    <col min="7" max="7" width="13" style="123" customWidth="1"/>
    <col min="8" max="8" width="4" style="123" customWidth="1"/>
    <col min="9" max="9" width="13.109375" style="123" customWidth="1"/>
    <col min="10" max="10" width="10.44140625" style="123" customWidth="1"/>
    <col min="11" max="11" width="8.33203125" style="123" customWidth="1"/>
    <col min="12" max="13" width="8" style="123" customWidth="1"/>
    <col min="14" max="16384" width="10.6640625" style="123"/>
  </cols>
  <sheetData>
    <row r="1" spans="1:14" s="126" customFormat="1">
      <c r="A1" s="124"/>
      <c r="B1" s="35" t="s">
        <v>396</v>
      </c>
      <c r="C1" s="35"/>
      <c r="D1"/>
      <c r="E1" s="452"/>
      <c r="F1"/>
      <c r="G1" s="30"/>
      <c r="H1"/>
      <c r="J1"/>
      <c r="K1" s="127" t="s">
        <v>665</v>
      </c>
      <c r="L1" s="127"/>
      <c r="M1" s="128"/>
    </row>
    <row r="2" spans="1:14" s="126" customFormat="1">
      <c r="A2" s="124"/>
      <c r="B2" s="130"/>
      <c r="C2" s="130"/>
      <c r="D2" s="131" t="s">
        <v>440</v>
      </c>
      <c r="E2" s="453"/>
      <c r="F2" s="132"/>
      <c r="G2"/>
      <c r="H2"/>
      <c r="I2" s="132"/>
      <c r="J2" s="132"/>
      <c r="K2" s="132"/>
      <c r="L2" s="127"/>
      <c r="M2" s="128"/>
    </row>
    <row r="3" spans="1:14" s="126" customFormat="1">
      <c r="A3" s="124"/>
      <c r="B3" s="130"/>
      <c r="C3" s="130"/>
      <c r="D3" s="131"/>
      <c r="E3" s="453"/>
      <c r="F3" s="132"/>
      <c r="G3"/>
      <c r="H3"/>
      <c r="I3" s="132"/>
      <c r="J3" s="132"/>
      <c r="K3" s="132"/>
      <c r="L3" s="127"/>
      <c r="M3" s="128"/>
    </row>
    <row r="4" spans="1:14" s="126" customFormat="1">
      <c r="A4" s="124"/>
      <c r="B4" s="130"/>
      <c r="C4" s="130"/>
      <c r="D4" s="131"/>
      <c r="E4" s="453"/>
      <c r="F4" s="132"/>
      <c r="G4"/>
      <c r="H4" s="201" t="s">
        <v>15</v>
      </c>
      <c r="I4" s="132"/>
      <c r="J4" s="132"/>
      <c r="K4" s="132"/>
      <c r="L4" s="127"/>
      <c r="M4" s="128"/>
    </row>
    <row r="5" spans="1:14" s="126" customFormat="1" ht="18">
      <c r="A5" s="124"/>
      <c r="B5" s="130"/>
      <c r="C5" s="130"/>
      <c r="D5" s="131"/>
      <c r="E5" s="453"/>
      <c r="F5" s="132"/>
      <c r="G5"/>
      <c r="H5" s="381" t="s">
        <v>159</v>
      </c>
      <c r="I5" s="132"/>
      <c r="J5" s="132"/>
      <c r="K5" s="132"/>
      <c r="L5" s="127"/>
      <c r="M5" s="128"/>
    </row>
    <row r="6" spans="1:14" s="126" customFormat="1">
      <c r="A6" s="124"/>
      <c r="B6" s="28" t="s">
        <v>432</v>
      </c>
      <c r="C6" s="28"/>
      <c r="D6" s="131"/>
      <c r="E6" s="452"/>
      <c r="F6"/>
      <c r="G6"/>
      <c r="H6" s="208"/>
      <c r="I6"/>
      <c r="J6"/>
      <c r="K6"/>
      <c r="L6" s="127"/>
      <c r="M6" s="128"/>
    </row>
    <row r="7" spans="1:14" s="126" customFormat="1">
      <c r="A7" s="124"/>
      <c r="B7" s="107" t="s">
        <v>417</v>
      </c>
      <c r="C7" s="107"/>
      <c r="D7" s="136"/>
      <c r="E7" s="452"/>
      <c r="F7"/>
      <c r="G7"/>
      <c r="I7" s="139"/>
      <c r="J7" s="122"/>
      <c r="K7" s="139"/>
      <c r="L7" s="140"/>
      <c r="M7"/>
    </row>
    <row r="8" spans="1:14" s="126" customFormat="1">
      <c r="A8" s="124"/>
      <c r="B8" s="108" t="s">
        <v>413</v>
      </c>
      <c r="C8" s="108"/>
      <c r="D8" s="29"/>
      <c r="E8" s="452"/>
      <c r="F8"/>
      <c r="G8"/>
      <c r="H8"/>
      <c r="I8"/>
      <c r="J8"/>
      <c r="K8"/>
    </row>
    <row r="9" spans="1:14" ht="15.6">
      <c r="A9" s="142"/>
      <c r="B9" s="143"/>
      <c r="C9" s="143"/>
      <c r="F9" s="144"/>
      <c r="G9" s="145"/>
      <c r="H9" s="146"/>
      <c r="I9" s="147"/>
      <c r="J9" s="147"/>
      <c r="K9" s="146"/>
      <c r="L9" s="145"/>
      <c r="M9" s="145"/>
      <c r="N9" s="126"/>
    </row>
    <row r="10" spans="1:14" s="149" customFormat="1" ht="47.4" customHeight="1">
      <c r="A10" s="217" t="s">
        <v>399</v>
      </c>
      <c r="B10" s="339" t="s">
        <v>429</v>
      </c>
      <c r="C10" s="339" t="s">
        <v>156</v>
      </c>
      <c r="D10" s="219" t="s">
        <v>418</v>
      </c>
      <c r="E10" s="457" t="s">
        <v>441</v>
      </c>
      <c r="F10" s="219" t="s">
        <v>420</v>
      </c>
      <c r="G10" s="220" t="s">
        <v>421</v>
      </c>
      <c r="H10" s="234" t="s">
        <v>47</v>
      </c>
      <c r="I10" s="220" t="s">
        <v>423</v>
      </c>
      <c r="J10" s="169" t="s">
        <v>437</v>
      </c>
      <c r="K10" s="221" t="s">
        <v>439</v>
      </c>
    </row>
    <row r="11" spans="1:14" s="149" customFormat="1" ht="100.5" customHeight="1">
      <c r="A11" s="1140">
        <v>1</v>
      </c>
      <c r="B11" s="1138" t="s">
        <v>480</v>
      </c>
      <c r="C11" s="319" t="s">
        <v>160</v>
      </c>
      <c r="D11" s="349" t="s">
        <v>438</v>
      </c>
      <c r="E11" s="454">
        <v>30</v>
      </c>
      <c r="F11" s="351"/>
      <c r="G11" s="437">
        <f>E11*F11</f>
        <v>0</v>
      </c>
      <c r="H11" s="349"/>
      <c r="I11" s="437">
        <f>G11*1.08</f>
        <v>0</v>
      </c>
      <c r="J11" s="353"/>
      <c r="K11" s="352"/>
    </row>
    <row r="12" spans="1:14" s="149" customFormat="1" ht="144.75" customHeight="1">
      <c r="A12" s="1141"/>
      <c r="B12" s="1139"/>
      <c r="C12" s="319" t="s">
        <v>161</v>
      </c>
      <c r="D12" s="349" t="s">
        <v>438</v>
      </c>
      <c r="E12" s="586">
        <v>35</v>
      </c>
      <c r="F12" s="351"/>
      <c r="G12" s="437">
        <f>E12*F12</f>
        <v>0</v>
      </c>
      <c r="H12" s="349"/>
      <c r="I12" s="437">
        <f>G12*1.08</f>
        <v>0</v>
      </c>
      <c r="J12" s="353"/>
      <c r="K12" s="352"/>
    </row>
    <row r="13" spans="1:14" s="149" customFormat="1" ht="101.4" customHeight="1">
      <c r="A13" s="1141"/>
      <c r="B13" s="1139"/>
      <c r="C13" s="323" t="s">
        <v>162</v>
      </c>
      <c r="D13" s="349" t="s">
        <v>438</v>
      </c>
      <c r="E13" s="454">
        <v>30</v>
      </c>
      <c r="F13" s="351"/>
      <c r="G13" s="437">
        <f>E13*F13</f>
        <v>0</v>
      </c>
      <c r="H13" s="349"/>
      <c r="I13" s="437">
        <f>G13*1.08</f>
        <v>0</v>
      </c>
      <c r="J13" s="353"/>
      <c r="K13" s="352"/>
    </row>
    <row r="14" spans="1:14" s="149" customFormat="1" ht="247.8" customHeight="1">
      <c r="A14" s="570">
        <v>2</v>
      </c>
      <c r="B14" s="1009" t="s">
        <v>395</v>
      </c>
      <c r="C14" s="323" t="s">
        <v>157</v>
      </c>
      <c r="D14" s="349" t="s">
        <v>438</v>
      </c>
      <c r="E14" s="454">
        <v>90</v>
      </c>
      <c r="F14" s="351"/>
      <c r="G14" s="437">
        <f>E14*F14</f>
        <v>0</v>
      </c>
      <c r="H14" s="349"/>
      <c r="I14" s="437">
        <f>G14*1.08</f>
        <v>0</v>
      </c>
      <c r="J14" s="353"/>
      <c r="K14" s="352"/>
    </row>
    <row r="15" spans="1:14" s="149" customFormat="1" ht="14.4">
      <c r="A15" s="1112" t="s">
        <v>415</v>
      </c>
      <c r="B15" s="1113"/>
      <c r="C15" s="1113"/>
      <c r="D15" s="1113"/>
      <c r="E15" s="1114"/>
      <c r="F15" s="250"/>
      <c r="G15" s="378">
        <f>SUM(G11:G14)</f>
        <v>0</v>
      </c>
      <c r="H15" s="250"/>
      <c r="I15" s="378">
        <f>SUM(I11:I14)</f>
        <v>0</v>
      </c>
      <c r="J15" s="250"/>
      <c r="K15" s="250"/>
      <c r="L15" s="148"/>
      <c r="M15" s="148"/>
      <c r="N15" s="148"/>
    </row>
    <row r="16" spans="1:14" s="30" customFormat="1" ht="12" customHeight="1">
      <c r="A16" s="29" t="s">
        <v>454</v>
      </c>
      <c r="B16" s="28"/>
      <c r="C16" s="28"/>
      <c r="D16" s="29"/>
      <c r="E16" s="453"/>
      <c r="F16"/>
      <c r="G16" s="123"/>
      <c r="H16" s="123"/>
      <c r="I16" s="123"/>
      <c r="J16" s="123"/>
      <c r="K16" s="123"/>
    </row>
    <row r="17" spans="1:11" s="30" customFormat="1" ht="61.8" customHeight="1">
      <c r="B17" s="1137" t="s">
        <v>158</v>
      </c>
      <c r="C17" s="1137"/>
      <c r="D17" s="1137"/>
      <c r="E17" s="1137"/>
      <c r="F17" s="31"/>
      <c r="G17" s="34"/>
      <c r="H17" s="35"/>
      <c r="I17" s="35"/>
      <c r="J17"/>
      <c r="K17" s="123"/>
    </row>
    <row r="18" spans="1:11" s="30" customFormat="1">
      <c r="B18" s="340"/>
      <c r="C18" s="340"/>
      <c r="D18" s="340"/>
      <c r="E18" s="455"/>
      <c r="F18" s="31"/>
      <c r="G18" s="34"/>
      <c r="H18" s="35"/>
      <c r="I18" s="35"/>
      <c r="J18"/>
      <c r="K18" s="123"/>
    </row>
    <row r="19" spans="1:11">
      <c r="A19" s="32"/>
      <c r="B19"/>
      <c r="C19"/>
      <c r="D19"/>
      <c r="E19"/>
      <c r="F19"/>
      <c r="G19"/>
      <c r="H19"/>
      <c r="I19"/>
      <c r="J19" s="37"/>
      <c r="K19" s="37"/>
    </row>
    <row r="20" spans="1:11">
      <c r="A20" s="30"/>
      <c r="B20" s="31" t="s">
        <v>753</v>
      </c>
      <c r="C20" s="122"/>
      <c r="D20" s="122"/>
      <c r="E20" s="31"/>
      <c r="F20" s="805"/>
      <c r="G20" s="35"/>
      <c r="H20" s="35"/>
      <c r="I20" s="835" t="s">
        <v>754</v>
      </c>
      <c r="J20" s="37"/>
      <c r="K20" s="37"/>
    </row>
    <row r="21" spans="1:11">
      <c r="A21" s="31"/>
      <c r="B21" s="35"/>
      <c r="C21" s="806"/>
      <c r="D21" s="806"/>
      <c r="E21" s="807"/>
      <c r="F21" s="836"/>
      <c r="G21" s="808"/>
      <c r="H21" s="809"/>
      <c r="I21" s="835" t="s">
        <v>755</v>
      </c>
      <c r="J21" s="37"/>
      <c r="K21" s="37"/>
    </row>
    <row r="22" spans="1:11" ht="15">
      <c r="A22" s="28"/>
      <c r="B22" s="549"/>
      <c r="C22" s="1"/>
      <c r="D22" s="39"/>
      <c r="E22" s="456"/>
      <c r="F22" s="40"/>
      <c r="G22" s="31"/>
      <c r="H22" s="82"/>
    </row>
    <row r="23" spans="1:11">
      <c r="A23" s="30"/>
      <c r="B23" s="550"/>
      <c r="C23"/>
      <c r="D23" s="45"/>
      <c r="F23" s="45"/>
      <c r="G23" s="45"/>
      <c r="H23" s="85"/>
    </row>
    <row r="24" spans="1:11">
      <c r="A24" s="30"/>
      <c r="B24" s="30"/>
      <c r="C24"/>
      <c r="D24" s="45"/>
      <c r="F24" s="45"/>
      <c r="G24" s="45"/>
      <c r="H24" s="87"/>
    </row>
    <row r="25" spans="1:11">
      <c r="A25" s="32"/>
      <c r="B25" s="559"/>
      <c r="C25"/>
      <c r="D25" s="151"/>
      <c r="F25"/>
      <c r="G25" s="30"/>
      <c r="H25" s="84"/>
    </row>
    <row r="26" spans="1:11">
      <c r="A26" s="30"/>
      <c r="B26" s="304"/>
      <c r="C26"/>
      <c r="D26"/>
      <c r="E26" s="452"/>
      <c r="F26"/>
      <c r="G26"/>
      <c r="H26" s="89"/>
    </row>
    <row r="27" spans="1:11">
      <c r="A27" s="30"/>
      <c r="B27" s="304"/>
      <c r="C27"/>
      <c r="D27"/>
      <c r="E27" s="452"/>
      <c r="F27"/>
      <c r="G27"/>
      <c r="H27" s="34"/>
    </row>
    <row r="28" spans="1:11" ht="13.8">
      <c r="A28" s="152"/>
      <c r="B28"/>
      <c r="C28" s="1"/>
      <c r="D28"/>
      <c r="E28" s="452"/>
      <c r="F28"/>
      <c r="G28"/>
      <c r="H28" s="41"/>
    </row>
    <row r="29" spans="1:11">
      <c r="A29" s="30"/>
      <c r="B29" s="30"/>
      <c r="C29" s="30"/>
      <c r="D29" s="30"/>
      <c r="F29"/>
    </row>
    <row r="30" spans="1:11">
      <c r="A30" s="30"/>
      <c r="B30" s="30"/>
      <c r="C30" s="30"/>
      <c r="D30" s="30"/>
      <c r="F30"/>
    </row>
    <row r="31" spans="1:11">
      <c r="A31" s="30"/>
      <c r="B31" s="30"/>
      <c r="C31" s="30"/>
      <c r="D31" s="30"/>
      <c r="F31"/>
    </row>
    <row r="32" spans="1:11">
      <c r="B32" s="30"/>
      <c r="C32" s="30"/>
      <c r="D32" s="30"/>
    </row>
    <row r="33" spans="2:4">
      <c r="B33" s="30"/>
      <c r="C33" s="30"/>
      <c r="D33" s="30"/>
    </row>
    <row r="34" spans="2:4">
      <c r="B34" s="30"/>
      <c r="C34" s="30"/>
      <c r="D34" s="30"/>
    </row>
    <row r="35" spans="2:4">
      <c r="B35" s="30"/>
      <c r="C35" s="30"/>
      <c r="D35" s="30"/>
    </row>
    <row r="36" spans="2:4">
      <c r="B36" s="30"/>
      <c r="C36" s="30"/>
      <c r="D36" s="30"/>
    </row>
    <row r="37" spans="2:4">
      <c r="B37" s="30"/>
      <c r="C37" s="30"/>
      <c r="D37" s="30"/>
    </row>
  </sheetData>
  <mergeCells count="4">
    <mergeCell ref="A15:E15"/>
    <mergeCell ref="B17:E17"/>
    <mergeCell ref="B11:B13"/>
    <mergeCell ref="A11:A13"/>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7" zoomScaleNormal="100" workbookViewId="0">
      <selection activeCell="A21" sqref="A21"/>
    </sheetView>
  </sheetViews>
  <sheetFormatPr defaultColWidth="11.5546875" defaultRowHeight="13.2"/>
  <cols>
    <col min="1" max="1" width="3.5546875" customWidth="1"/>
    <col min="2" max="2" width="38.44140625" customWidth="1"/>
    <col min="3" max="3" width="6.88671875" customWidth="1"/>
    <col min="4" max="4" width="5" customWidth="1"/>
    <col min="5" max="5" width="7.5546875" customWidth="1"/>
    <col min="6" max="6" width="10.33203125" customWidth="1"/>
    <col min="7" max="7" width="5.109375" customWidth="1"/>
    <col min="8" max="8" width="10.88671875" customWidth="1"/>
    <col min="9" max="9" width="9.5546875" customWidth="1"/>
    <col min="10" max="10" width="6.6640625" customWidth="1"/>
    <col min="11" max="11" width="9" customWidth="1"/>
    <col min="12" max="12" width="8.88671875" bestFit="1" customWidth="1"/>
    <col min="13" max="13" width="11" bestFit="1" customWidth="1"/>
  </cols>
  <sheetData>
    <row r="1" spans="1:13">
      <c r="A1" s="96" t="s">
        <v>416</v>
      </c>
      <c r="B1" s="2" t="s">
        <v>396</v>
      </c>
      <c r="C1" s="31"/>
      <c r="D1" s="31"/>
      <c r="E1" s="96"/>
      <c r="F1" s="31"/>
      <c r="G1" s="31"/>
      <c r="I1" s="31" t="s">
        <v>639</v>
      </c>
    </row>
    <row r="2" spans="1:13">
      <c r="A2" s="96"/>
      <c r="B2" s="31"/>
      <c r="C2" s="31"/>
      <c r="D2" s="31"/>
      <c r="E2" s="96"/>
      <c r="F2" s="31"/>
      <c r="G2" s="31"/>
      <c r="H2" s="31"/>
      <c r="I2" s="31"/>
    </row>
    <row r="3" spans="1:13">
      <c r="A3" s="96"/>
      <c r="B3" s="31"/>
      <c r="C3" s="60" t="s">
        <v>397</v>
      </c>
      <c r="D3" s="96"/>
      <c r="E3" s="31"/>
      <c r="F3" s="31"/>
      <c r="G3" s="31"/>
      <c r="H3" s="31"/>
      <c r="I3" s="31"/>
    </row>
    <row r="4" spans="1:13">
      <c r="A4" s="96"/>
      <c r="B4" s="31"/>
      <c r="C4" s="31"/>
      <c r="D4" s="60"/>
      <c r="E4" s="96"/>
      <c r="F4" s="31"/>
      <c r="G4" s="31"/>
      <c r="H4" s="31"/>
      <c r="I4" s="31"/>
    </row>
    <row r="5" spans="1:13">
      <c r="A5" s="96"/>
      <c r="B5" s="31"/>
      <c r="F5" s="31"/>
      <c r="G5" s="194" t="s">
        <v>458</v>
      </c>
      <c r="H5" s="60"/>
    </row>
    <row r="6" spans="1:13" ht="15.6">
      <c r="A6" s="96"/>
      <c r="B6" s="62" t="s">
        <v>398</v>
      </c>
      <c r="F6" s="98"/>
      <c r="G6" s="354" t="s">
        <v>760</v>
      </c>
      <c r="I6" s="97"/>
      <c r="J6" s="97"/>
      <c r="K6" s="97"/>
      <c r="L6" s="97"/>
    </row>
    <row r="7" spans="1:13" ht="12.75" customHeight="1">
      <c r="A7" s="96"/>
      <c r="B7" s="99" t="s">
        <v>424</v>
      </c>
      <c r="D7" s="100"/>
      <c r="F7" s="31"/>
      <c r="G7" s="31"/>
      <c r="H7" s="31"/>
      <c r="J7" s="31"/>
      <c r="K7" s="31"/>
      <c r="L7" s="31"/>
    </row>
    <row r="8" spans="1:13">
      <c r="A8" s="96"/>
      <c r="B8" s="31" t="s">
        <v>413</v>
      </c>
      <c r="C8" s="31"/>
      <c r="D8" s="31"/>
      <c r="E8" s="96"/>
      <c r="F8" s="31"/>
      <c r="G8" s="31"/>
      <c r="H8" s="31"/>
      <c r="I8" s="31"/>
    </row>
    <row r="9" spans="1:13">
      <c r="A9" s="96"/>
      <c r="B9" s="31"/>
      <c r="C9" s="31"/>
      <c r="D9" s="31"/>
      <c r="E9" s="96"/>
      <c r="F9" s="31"/>
      <c r="G9" s="31"/>
      <c r="H9" s="31"/>
      <c r="I9" s="31"/>
    </row>
    <row r="10" spans="1:13" ht="36">
      <c r="A10" s="191" t="s">
        <v>399</v>
      </c>
      <c r="B10" s="164" t="s">
        <v>400</v>
      </c>
      <c r="C10" s="192" t="s">
        <v>418</v>
      </c>
      <c r="D10" s="192" t="s">
        <v>419</v>
      </c>
      <c r="E10" s="192" t="s">
        <v>420</v>
      </c>
      <c r="F10" s="192" t="s">
        <v>421</v>
      </c>
      <c r="G10" s="192" t="s">
        <v>422</v>
      </c>
      <c r="H10" s="192" t="s">
        <v>423</v>
      </c>
      <c r="I10" s="177" t="s">
        <v>425</v>
      </c>
      <c r="J10" s="193" t="s">
        <v>408</v>
      </c>
    </row>
    <row r="11" spans="1:13" ht="43.2">
      <c r="A11" s="323">
        <v>1</v>
      </c>
      <c r="B11" s="323" t="s">
        <v>291</v>
      </c>
      <c r="C11" s="324" t="s">
        <v>414</v>
      </c>
      <c r="D11" s="324">
        <v>1</v>
      </c>
      <c r="E11" s="605"/>
      <c r="F11" s="326">
        <f>D11*E11</f>
        <v>0</v>
      </c>
      <c r="G11" s="327"/>
      <c r="H11" s="328">
        <f>F11*1.08</f>
        <v>0</v>
      </c>
      <c r="I11" s="410"/>
      <c r="J11" s="410"/>
    </row>
    <row r="12" spans="1:13" ht="57.6">
      <c r="A12" s="323">
        <v>2</v>
      </c>
      <c r="B12" s="323" t="s">
        <v>292</v>
      </c>
      <c r="C12" s="324" t="s">
        <v>414</v>
      </c>
      <c r="D12" s="324">
        <v>2</v>
      </c>
      <c r="E12" s="605"/>
      <c r="F12" s="326">
        <f>D12*E12</f>
        <v>0</v>
      </c>
      <c r="G12" s="327"/>
      <c r="H12" s="328">
        <f>F12*1.08</f>
        <v>0</v>
      </c>
      <c r="I12" s="410"/>
      <c r="J12" s="410"/>
    </row>
    <row r="13" spans="1:13" ht="57.6">
      <c r="A13" s="323">
        <v>3</v>
      </c>
      <c r="B13" s="323" t="s">
        <v>293</v>
      </c>
      <c r="C13" s="324" t="s">
        <v>414</v>
      </c>
      <c r="D13" s="324">
        <v>2</v>
      </c>
      <c r="E13" s="605"/>
      <c r="F13" s="326">
        <f>D13*E13</f>
        <v>0</v>
      </c>
      <c r="G13" s="327"/>
      <c r="H13" s="328">
        <f>F13*1.08</f>
        <v>0</v>
      </c>
      <c r="I13" s="410"/>
      <c r="J13" s="410"/>
    </row>
    <row r="14" spans="1:13" ht="57.6">
      <c r="A14" s="323">
        <v>4</v>
      </c>
      <c r="B14" s="1085" t="s">
        <v>812</v>
      </c>
      <c r="C14" s="324" t="s">
        <v>414</v>
      </c>
      <c r="D14" s="324">
        <v>25</v>
      </c>
      <c r="E14" s="605"/>
      <c r="F14" s="630">
        <f>D14*E14</f>
        <v>0</v>
      </c>
      <c r="G14" s="327"/>
      <c r="H14" s="328">
        <f>F14*1.08</f>
        <v>0</v>
      </c>
      <c r="I14" s="410"/>
      <c r="J14" s="410"/>
    </row>
    <row r="15" spans="1:13" ht="14.4">
      <c r="A15" s="324"/>
      <c r="B15" s="322" t="s">
        <v>426</v>
      </c>
      <c r="C15" s="324"/>
      <c r="D15" s="324"/>
      <c r="E15" s="411"/>
      <c r="F15" s="632">
        <f>SUM(F11:F14)</f>
        <v>0</v>
      </c>
      <c r="G15" s="412"/>
      <c r="H15" s="631">
        <f>SUM(H11:H14)</f>
        <v>0</v>
      </c>
      <c r="I15" s="324"/>
      <c r="J15" s="324"/>
      <c r="K15" s="416"/>
      <c r="L15" s="416"/>
      <c r="M15" s="331"/>
    </row>
    <row r="16" spans="1:13">
      <c r="A16" s="33" t="s">
        <v>456</v>
      </c>
      <c r="B16" s="101"/>
      <c r="C16" s="101"/>
      <c r="D16" s="101"/>
      <c r="E16" s="101"/>
      <c r="F16" s="38"/>
      <c r="G16" s="38"/>
      <c r="H16" s="102"/>
      <c r="I16" s="102"/>
    </row>
    <row r="19" spans="2:11">
      <c r="J19" s="37"/>
      <c r="K19" s="37"/>
    </row>
    <row r="20" spans="2:11">
      <c r="B20" s="31" t="s">
        <v>753</v>
      </c>
      <c r="C20" s="122"/>
      <c r="D20" s="122"/>
      <c r="E20" s="31"/>
      <c r="F20" s="805"/>
      <c r="G20" s="35"/>
      <c r="H20" s="35"/>
      <c r="I20" s="835" t="s">
        <v>754</v>
      </c>
      <c r="J20" s="37"/>
      <c r="K20" s="37"/>
    </row>
    <row r="21" spans="2:11">
      <c r="B21" s="35"/>
      <c r="C21" s="806"/>
      <c r="D21" s="806"/>
      <c r="E21" s="807"/>
      <c r="F21" s="836"/>
      <c r="G21" s="808"/>
      <c r="H21" s="809"/>
      <c r="I21" s="835" t="s">
        <v>755</v>
      </c>
      <c r="J21" s="37"/>
      <c r="K21" s="37"/>
    </row>
    <row r="22" spans="2:11">
      <c r="B22" s="44"/>
      <c r="C22" s="1"/>
      <c r="D22" s="39"/>
      <c r="E22" s="39"/>
      <c r="F22" s="40"/>
      <c r="G22" s="31"/>
    </row>
    <row r="23" spans="2:11">
      <c r="B23" s="32"/>
      <c r="D23" s="45"/>
      <c r="E23" s="45"/>
      <c r="F23" s="45"/>
      <c r="G23" s="45"/>
      <c r="H23" s="1"/>
      <c r="I23" s="1"/>
    </row>
    <row r="24" spans="2:11">
      <c r="B24" s="30"/>
      <c r="D24" s="45"/>
      <c r="E24" s="45"/>
      <c r="F24" s="45"/>
      <c r="G24" s="45"/>
      <c r="H24" s="1"/>
      <c r="I24" s="1"/>
    </row>
    <row r="25" spans="2:11">
      <c r="B25" s="31"/>
      <c r="D25" s="151"/>
      <c r="E25" s="30"/>
      <c r="G25" s="30"/>
      <c r="H25" s="1"/>
      <c r="I25" s="1"/>
    </row>
    <row r="26" spans="2:11">
      <c r="H26" s="1"/>
      <c r="I26" s="1"/>
    </row>
    <row r="27" spans="2:11">
      <c r="H27" s="1"/>
      <c r="I27" s="1"/>
    </row>
    <row r="28" spans="2:11">
      <c r="C28" s="1"/>
      <c r="H28" s="1"/>
      <c r="I28" s="1"/>
    </row>
  </sheetData>
  <phoneticPr fontId="25" type="noConversion"/>
  <pageMargins left="0.70866141732283472" right="0.70866141732283472" top="0.74803149606299213" bottom="0.74803149606299213" header="0.31496062992125984" footer="0.31496062992125984"/>
  <pageSetup paperSize="9" firstPageNumber="3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election activeCell="G7" sqref="G7"/>
    </sheetView>
  </sheetViews>
  <sheetFormatPr defaultColWidth="10.6640625" defaultRowHeight="13.2"/>
  <cols>
    <col min="1" max="1" width="2.6640625" style="123" customWidth="1"/>
    <col min="2" max="2" width="38.6640625" style="123" customWidth="1"/>
    <col min="3" max="3" width="6.88671875" style="123" customWidth="1"/>
    <col min="4" max="4" width="4.5546875" style="123" customWidth="1"/>
    <col min="5" max="5" width="12" style="123" customWidth="1"/>
    <col min="6" max="6" width="10.6640625" style="123" customWidth="1"/>
    <col min="7" max="7" width="4.33203125" style="123" customWidth="1"/>
    <col min="8" max="8" width="11.44140625" style="123" customWidth="1"/>
    <col min="9" max="9" width="10.44140625" style="123" customWidth="1"/>
    <col min="10" max="10" width="8.33203125" style="123" customWidth="1"/>
    <col min="11" max="11" width="8.44140625" style="123" customWidth="1"/>
    <col min="12" max="12" width="7.88671875" style="123" customWidth="1"/>
    <col min="13" max="16384" width="10.6640625" style="123"/>
  </cols>
  <sheetData>
    <row r="1" spans="1:13" s="126" customFormat="1">
      <c r="A1" s="124"/>
      <c r="B1" s="35" t="s">
        <v>396</v>
      </c>
      <c r="C1"/>
      <c r="D1"/>
      <c r="E1"/>
      <c r="F1" s="30"/>
      <c r="G1"/>
      <c r="I1" s="761" t="s">
        <v>666</v>
      </c>
      <c r="J1" s="132"/>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761"/>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16</v>
      </c>
      <c r="H6" s="132"/>
      <c r="I6" s="132"/>
      <c r="J6" s="132"/>
      <c r="K6" s="127"/>
      <c r="L6" s="128"/>
    </row>
    <row r="7" spans="1:13" s="126" customFormat="1" ht="15.75" customHeight="1">
      <c r="A7" s="124"/>
      <c r="B7" s="130"/>
      <c r="C7" s="131"/>
      <c r="D7" s="132"/>
      <c r="E7" s="567"/>
      <c r="F7" s="304"/>
      <c r="G7" s="381" t="s">
        <v>538</v>
      </c>
      <c r="H7" s="567"/>
      <c r="I7" s="567"/>
      <c r="J7" s="132"/>
      <c r="K7" s="127"/>
      <c r="L7" s="128"/>
    </row>
    <row r="8" spans="1:13" s="126" customFormat="1" ht="15.75" customHeight="1">
      <c r="A8" s="124"/>
      <c r="B8" s="130"/>
      <c r="C8" s="131"/>
      <c r="D8" s="132"/>
      <c r="E8" s="132"/>
      <c r="F8"/>
      <c r="G8" s="225"/>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 customHeight="1">
      <c r="A12" s="142"/>
      <c r="B12" s="143"/>
      <c r="E12" s="144"/>
      <c r="F12" s="145"/>
      <c r="G12" s="146"/>
      <c r="H12" s="147"/>
      <c r="I12" s="147"/>
      <c r="J12" s="146"/>
      <c r="K12" s="145"/>
      <c r="L12" s="145"/>
      <c r="M12" s="126"/>
    </row>
    <row r="13" spans="1:13" s="149" customFormat="1" ht="97.5" customHeight="1">
      <c r="A13" s="612" t="s">
        <v>399</v>
      </c>
      <c r="B13" s="613" t="s">
        <v>429</v>
      </c>
      <c r="C13" s="614" t="s">
        <v>418</v>
      </c>
      <c r="D13" s="614" t="s">
        <v>441</v>
      </c>
      <c r="E13" s="614" t="s">
        <v>420</v>
      </c>
      <c r="F13" s="615" t="s">
        <v>421</v>
      </c>
      <c r="G13" s="616" t="s">
        <v>442</v>
      </c>
      <c r="H13" s="615" t="s">
        <v>423</v>
      </c>
      <c r="I13" s="169" t="s">
        <v>437</v>
      </c>
      <c r="J13" s="616" t="s">
        <v>439</v>
      </c>
    </row>
    <row r="14" spans="1:13" ht="57.6">
      <c r="A14" s="617">
        <v>1</v>
      </c>
      <c r="B14" s="589" t="s">
        <v>539</v>
      </c>
      <c r="C14" s="618" t="s">
        <v>410</v>
      </c>
      <c r="D14" s="619">
        <v>1</v>
      </c>
      <c r="E14" s="620"/>
      <c r="F14" s="621">
        <f>D14*E14</f>
        <v>0</v>
      </c>
      <c r="G14" s="622"/>
      <c r="H14" s="621">
        <f>F14*1.08</f>
        <v>0</v>
      </c>
      <c r="I14" s="623"/>
      <c r="J14" s="618"/>
    </row>
    <row r="15" spans="1:13" s="149" customFormat="1" ht="57.6">
      <c r="A15" s="623">
        <v>2</v>
      </c>
      <c r="B15" s="589" t="s">
        <v>540</v>
      </c>
      <c r="C15" s="618" t="s">
        <v>410</v>
      </c>
      <c r="D15" s="619">
        <v>1</v>
      </c>
      <c r="E15" s="620"/>
      <c r="F15" s="621">
        <f>D15*E15</f>
        <v>0</v>
      </c>
      <c r="G15" s="622"/>
      <c r="H15" s="621">
        <f>F15*1.08</f>
        <v>0</v>
      </c>
      <c r="I15" s="623"/>
      <c r="J15" s="618"/>
    </row>
    <row r="16" spans="1:13" s="30" customFormat="1" ht="12" customHeight="1">
      <c r="A16" s="1142" t="s">
        <v>415</v>
      </c>
      <c r="B16" s="1143"/>
      <c r="C16" s="1143"/>
      <c r="D16" s="1143"/>
      <c r="E16" s="591"/>
      <c r="F16" s="667">
        <f>SUM(F14:F15)</f>
        <v>0</v>
      </c>
      <c r="G16" s="591"/>
      <c r="H16" s="667">
        <f>SUM(H14:H15)</f>
        <v>0</v>
      </c>
      <c r="I16" s="591"/>
      <c r="J16" s="591"/>
    </row>
    <row r="17" spans="1:13" s="30" customFormat="1">
      <c r="A17" s="29" t="s">
        <v>454</v>
      </c>
      <c r="B17" s="28"/>
      <c r="C17" s="29"/>
      <c r="D17" s="123"/>
      <c r="E17"/>
      <c r="F17" s="123"/>
      <c r="G17" s="123"/>
      <c r="H17" s="123"/>
      <c r="I17" s="123"/>
      <c r="J17" s="123"/>
    </row>
    <row r="18" spans="1:13" s="30" customFormat="1">
      <c r="B18" s="29"/>
      <c r="E18" s="31"/>
      <c r="F18" s="34"/>
      <c r="G18" s="35"/>
      <c r="H18" s="35"/>
      <c r="I18"/>
      <c r="J18" s="123"/>
    </row>
    <row r="19" spans="1:13">
      <c r="A19" s="30"/>
      <c r="B19" s="29"/>
      <c r="C19" s="30"/>
      <c r="D19" s="30"/>
      <c r="E19" s="31"/>
      <c r="F19" s="34"/>
      <c r="G19" s="35"/>
      <c r="H19" s="35"/>
      <c r="I19"/>
      <c r="K19" s="30"/>
      <c r="L19" s="30"/>
      <c r="M19" s="30"/>
    </row>
    <row r="20" spans="1:13">
      <c r="A20"/>
      <c r="B20"/>
      <c r="C20"/>
      <c r="D20"/>
      <c r="E20"/>
      <c r="F20"/>
      <c r="G20"/>
      <c r="H20"/>
      <c r="I20" s="37"/>
      <c r="J20" s="37"/>
    </row>
    <row r="21" spans="1:13">
      <c r="A21" s="31" t="s">
        <v>753</v>
      </c>
      <c r="B21" s="122"/>
      <c r="C21" s="122"/>
      <c r="D21" s="31"/>
      <c r="E21" s="805"/>
      <c r="F21" s="35"/>
      <c r="G21" s="35"/>
      <c r="H21" s="835" t="s">
        <v>754</v>
      </c>
      <c r="I21" s="37"/>
      <c r="J21" s="37"/>
    </row>
    <row r="22" spans="1:13">
      <c r="A22" s="35"/>
      <c r="B22" s="806"/>
      <c r="C22" s="806"/>
      <c r="D22" s="807"/>
      <c r="E22" s="836"/>
      <c r="F22" s="808"/>
      <c r="G22" s="809"/>
      <c r="H22" s="835" t="s">
        <v>755</v>
      </c>
      <c r="I22" s="37"/>
      <c r="J22" s="37"/>
      <c r="K22" s="590"/>
      <c r="L22" s="590"/>
      <c r="M22" s="590"/>
    </row>
    <row r="23" spans="1:13">
      <c r="A23" s="590"/>
      <c r="B23" s="590"/>
      <c r="C23" s="590"/>
      <c r="D23" s="590"/>
      <c r="E23" s="590"/>
      <c r="F23" s="590"/>
      <c r="G23" s="590"/>
      <c r="H23" s="590"/>
      <c r="I23" s="590"/>
      <c r="J23" s="590"/>
      <c r="K23" s="590"/>
      <c r="L23" s="590"/>
      <c r="M23" s="590"/>
    </row>
    <row r="24" spans="1:13">
      <c r="A24" s="590"/>
      <c r="B24" s="590"/>
      <c r="C24" s="590"/>
      <c r="D24" s="590"/>
      <c r="E24" s="590"/>
      <c r="F24" s="590"/>
      <c r="G24" s="590"/>
      <c r="H24" s="590"/>
      <c r="I24" s="590"/>
      <c r="J24" s="590"/>
      <c r="K24" s="590"/>
      <c r="L24" s="590"/>
      <c r="M24" s="590"/>
    </row>
    <row r="25" spans="1:13">
      <c r="A25" s="30"/>
      <c r="B25"/>
      <c r="C25"/>
      <c r="D25"/>
      <c r="E25" s="452"/>
      <c r="F25"/>
      <c r="G25"/>
    </row>
    <row r="26" spans="1:13">
      <c r="A26" s="30"/>
      <c r="B26"/>
      <c r="C26"/>
      <c r="D26"/>
      <c r="E26" s="452"/>
      <c r="F26"/>
      <c r="G26"/>
    </row>
    <row r="27" spans="1:13">
      <c r="A27" s="152"/>
      <c r="B27"/>
      <c r="C27" s="1"/>
      <c r="D27"/>
      <c r="E27" s="452"/>
      <c r="F27"/>
      <c r="G27"/>
    </row>
    <row r="28" spans="1:13">
      <c r="A28" s="30"/>
      <c r="B28" s="30"/>
      <c r="C28" s="30"/>
      <c r="E28"/>
    </row>
    <row r="29" spans="1:13">
      <c r="A29" s="30"/>
      <c r="B29" s="30"/>
      <c r="C29" s="30"/>
      <c r="E29"/>
    </row>
    <row r="30" spans="1:13">
      <c r="A30" s="30"/>
      <c r="B30" s="30"/>
      <c r="C30" s="30"/>
      <c r="E30"/>
    </row>
    <row r="31" spans="1:13">
      <c r="B31" s="30"/>
      <c r="C31" s="30"/>
    </row>
    <row r="32" spans="1:13">
      <c r="B32" s="30"/>
      <c r="C32" s="30"/>
    </row>
    <row r="33" spans="2:3">
      <c r="B33" s="30"/>
      <c r="C33" s="30"/>
    </row>
    <row r="34" spans="2:3">
      <c r="B34" s="30"/>
      <c r="C34" s="30"/>
    </row>
    <row r="35" spans="2:3">
      <c r="B35" s="30"/>
      <c r="C35" s="30"/>
    </row>
    <row r="36" spans="2:3">
      <c r="B36" s="30"/>
      <c r="C36"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C12" sqref="C12"/>
    </sheetView>
  </sheetViews>
  <sheetFormatPr defaultColWidth="10.6640625" defaultRowHeight="13.2"/>
  <cols>
    <col min="1" max="1" width="2.6640625" style="123" customWidth="1"/>
    <col min="2" max="2" width="39.44140625" style="123" customWidth="1"/>
    <col min="3" max="3" width="4.44140625" style="123" customWidth="1"/>
    <col min="4" max="5" width="7.88671875" style="123" customWidth="1"/>
    <col min="6" max="6" width="12" style="123" customWidth="1"/>
    <col min="7" max="7" width="4.44140625" style="123" customWidth="1"/>
    <col min="8" max="8" width="11.5546875" style="123" customWidth="1"/>
    <col min="9" max="9" width="10.44140625" style="123" customWidth="1"/>
    <col min="10" max="10" width="6.5546875" style="123" customWidth="1"/>
    <col min="11" max="11" width="8.44140625" style="123" customWidth="1"/>
    <col min="12" max="12" width="7.88671875" style="123" customWidth="1"/>
    <col min="13" max="13" width="11" style="123" customWidth="1"/>
    <col min="14" max="16384" width="10.6640625" style="123"/>
  </cols>
  <sheetData>
    <row r="1" spans="1:13" s="126" customFormat="1">
      <c r="A1" s="124"/>
      <c r="B1" s="971" t="s">
        <v>396</v>
      </c>
      <c r="C1" s="971"/>
      <c r="D1" s="971"/>
      <c r="E1" s="971"/>
      <c r="F1" s="972"/>
      <c r="G1" s="971"/>
      <c r="I1" s="971" t="s">
        <v>667</v>
      </c>
      <c r="J1" s="971"/>
      <c r="K1" s="127"/>
      <c r="L1" s="128"/>
    </row>
    <row r="2" spans="1:13" s="126" customFormat="1">
      <c r="A2" s="124"/>
      <c r="B2" s="119"/>
      <c r="C2" s="131" t="s">
        <v>440</v>
      </c>
      <c r="D2" s="132"/>
      <c r="E2" s="132"/>
      <c r="F2" s="971"/>
      <c r="G2" s="971"/>
      <c r="H2" s="132"/>
      <c r="I2" s="132"/>
      <c r="J2" s="132"/>
      <c r="K2" s="127"/>
      <c r="L2" s="128"/>
    </row>
    <row r="3" spans="1:13" s="126" customFormat="1">
      <c r="A3" s="124"/>
      <c r="B3" s="119"/>
      <c r="C3" s="131"/>
      <c r="D3" s="132"/>
      <c r="E3" s="132"/>
      <c r="F3" s="971"/>
      <c r="G3" s="971"/>
      <c r="H3" s="132"/>
      <c r="I3" s="132"/>
      <c r="J3" s="132"/>
      <c r="K3" s="127"/>
      <c r="L3" s="128"/>
    </row>
    <row r="4" spans="1:13" s="126" customFormat="1">
      <c r="A4" s="124"/>
      <c r="B4" s="119"/>
      <c r="C4" s="131"/>
      <c r="D4" s="132"/>
      <c r="E4" s="132"/>
      <c r="F4" s="971"/>
      <c r="G4" s="201" t="s">
        <v>19</v>
      </c>
      <c r="H4" s="132"/>
      <c r="I4" s="132"/>
      <c r="J4" s="132"/>
      <c r="K4" s="127"/>
      <c r="L4" s="128"/>
    </row>
    <row r="5" spans="1:13" s="126" customFormat="1" ht="13.8">
      <c r="A5" s="124"/>
      <c r="B5" s="119"/>
      <c r="C5" s="131"/>
      <c r="D5" s="132"/>
      <c r="E5" s="132"/>
      <c r="F5" s="971"/>
      <c r="G5" s="1010" t="s">
        <v>17</v>
      </c>
      <c r="H5" s="132"/>
      <c r="I5" s="132"/>
      <c r="J5" s="132"/>
      <c r="K5" s="127"/>
      <c r="L5" s="128"/>
    </row>
    <row r="6" spans="1:13" s="126" customFormat="1" ht="13.8">
      <c r="A6" s="124"/>
      <c r="B6" s="119"/>
      <c r="C6" s="131"/>
      <c r="D6" s="132"/>
      <c r="E6" s="132"/>
      <c r="F6" s="971"/>
      <c r="G6" s="1010" t="s">
        <v>18</v>
      </c>
      <c r="H6" s="132"/>
      <c r="I6" s="132"/>
      <c r="J6" s="132"/>
      <c r="K6" s="127"/>
      <c r="L6" s="128"/>
    </row>
    <row r="7" spans="1:13" s="126" customFormat="1">
      <c r="A7" s="124"/>
      <c r="B7" s="28" t="s">
        <v>432</v>
      </c>
      <c r="C7" s="131"/>
      <c r="D7" s="971"/>
      <c r="E7" s="971"/>
      <c r="F7" s="971"/>
      <c r="G7" s="1011"/>
      <c r="H7" s="971"/>
      <c r="I7" s="971"/>
      <c r="J7" s="971"/>
      <c r="K7" s="127"/>
      <c r="L7" s="128"/>
    </row>
    <row r="8" spans="1:13" s="126" customFormat="1">
      <c r="A8" s="124"/>
      <c r="B8" s="107" t="s">
        <v>417</v>
      </c>
      <c r="C8" s="136"/>
      <c r="D8" s="971"/>
      <c r="E8" s="971"/>
      <c r="F8" s="971"/>
      <c r="H8" s="134"/>
      <c r="I8" s="972"/>
      <c r="J8" s="134"/>
      <c r="K8" s="140"/>
      <c r="L8"/>
    </row>
    <row r="9" spans="1:13" s="126" customFormat="1">
      <c r="A9" s="124"/>
      <c r="B9" s="108" t="s">
        <v>413</v>
      </c>
      <c r="C9" s="29"/>
      <c r="D9" s="971"/>
      <c r="E9" s="971"/>
      <c r="F9" s="971"/>
      <c r="G9" s="971"/>
      <c r="H9" s="971"/>
      <c r="I9" s="971"/>
      <c r="J9" s="971"/>
    </row>
    <row r="10" spans="1:13" ht="15">
      <c r="A10" s="142"/>
      <c r="B10" s="143"/>
      <c r="C10" s="126"/>
      <c r="D10" s="126"/>
      <c r="E10" s="1012"/>
      <c r="F10" s="128"/>
      <c r="G10" s="126"/>
      <c r="H10" s="1013"/>
      <c r="I10" s="1013"/>
      <c r="J10" s="126"/>
      <c r="K10" s="145"/>
      <c r="L10" s="145"/>
      <c r="M10" s="126"/>
    </row>
    <row r="11" spans="1:13" s="149" customFormat="1" ht="87" customHeight="1">
      <c r="A11" s="1014" t="s">
        <v>399</v>
      </c>
      <c r="B11" s="1015" t="s">
        <v>429</v>
      </c>
      <c r="C11" s="1016" t="s">
        <v>418</v>
      </c>
      <c r="D11" s="1016" t="s">
        <v>441</v>
      </c>
      <c r="E11" s="1016" t="s">
        <v>420</v>
      </c>
      <c r="F11" s="1017" t="s">
        <v>421</v>
      </c>
      <c r="G11" s="234" t="s">
        <v>47</v>
      </c>
      <c r="H11" s="1017" t="s">
        <v>423</v>
      </c>
      <c r="I11" s="169" t="s">
        <v>437</v>
      </c>
      <c r="J11" s="221" t="s">
        <v>439</v>
      </c>
    </row>
    <row r="12" spans="1:13" s="149" customFormat="1" ht="262.2">
      <c r="A12" s="1018">
        <v>1</v>
      </c>
      <c r="B12" s="1019" t="s">
        <v>756</v>
      </c>
      <c r="C12" s="1020"/>
      <c r="D12" s="1021">
        <v>210</v>
      </c>
      <c r="E12" s="1022"/>
      <c r="F12" s="1023">
        <f>D12*E12</f>
        <v>0</v>
      </c>
      <c r="G12" s="860"/>
      <c r="H12" s="1023">
        <f>F12*1.08</f>
        <v>0</v>
      </c>
      <c r="I12" s="1024"/>
      <c r="J12" s="1025"/>
    </row>
    <row r="13" spans="1:13" ht="265.8" customHeight="1">
      <c r="A13" s="1018">
        <v>2</v>
      </c>
      <c r="B13" s="1026" t="s">
        <v>757</v>
      </c>
      <c r="C13" s="860" t="s">
        <v>410</v>
      </c>
      <c r="D13" s="595">
        <v>130</v>
      </c>
      <c r="E13" s="593"/>
      <c r="F13" s="1023">
        <f>D13*E13</f>
        <v>0</v>
      </c>
      <c r="G13" s="595"/>
      <c r="H13" s="1023">
        <f>F13*1.08</f>
        <v>0</v>
      </c>
      <c r="I13" s="596"/>
      <c r="J13" s="1025"/>
    </row>
    <row r="14" spans="1:13" ht="317.39999999999998">
      <c r="A14" s="1018">
        <v>3</v>
      </c>
      <c r="B14" s="1026" t="s">
        <v>779</v>
      </c>
      <c r="C14" s="860" t="s">
        <v>410</v>
      </c>
      <c r="D14" s="595">
        <v>60</v>
      </c>
      <c r="E14" s="593"/>
      <c r="F14" s="1023">
        <f>D14*E14</f>
        <v>0</v>
      </c>
      <c r="G14" s="595"/>
      <c r="H14" s="1023">
        <f>F14*1.08</f>
        <v>0</v>
      </c>
      <c r="I14" s="596"/>
      <c r="J14" s="1025"/>
    </row>
    <row r="15" spans="1:13" ht="69">
      <c r="A15" s="1018">
        <v>4</v>
      </c>
      <c r="B15" s="1027" t="s">
        <v>758</v>
      </c>
      <c r="C15" s="860" t="s">
        <v>410</v>
      </c>
      <c r="D15" s="595">
        <v>1500</v>
      </c>
      <c r="E15" s="593"/>
      <c r="F15" s="1023">
        <f>D15*E15</f>
        <v>0</v>
      </c>
      <c r="G15" s="595"/>
      <c r="H15" s="1023">
        <f>F15*1.08</f>
        <v>0</v>
      </c>
      <c r="I15" s="596"/>
      <c r="J15" s="860"/>
    </row>
    <row r="16" spans="1:13" s="149" customFormat="1" ht="13.8">
      <c r="A16" s="1144" t="s">
        <v>415</v>
      </c>
      <c r="B16" s="1145"/>
      <c r="C16" s="1145"/>
      <c r="D16" s="1146"/>
      <c r="E16" s="860"/>
      <c r="F16" s="667">
        <f>SUM(F12:F15)</f>
        <v>0</v>
      </c>
      <c r="G16" s="781"/>
      <c r="H16" s="667">
        <f>SUM(H12:H15)</f>
        <v>0</v>
      </c>
      <c r="I16" s="860"/>
      <c r="J16" s="860"/>
      <c r="K16" s="148"/>
      <c r="L16" s="148"/>
      <c r="M16" s="148"/>
    </row>
    <row r="17" spans="1:10" s="30" customFormat="1" ht="12" customHeight="1">
      <c r="A17" s="29" t="s">
        <v>456</v>
      </c>
      <c r="B17" s="28"/>
      <c r="C17" s="29"/>
      <c r="D17" s="126"/>
      <c r="E17" s="971"/>
      <c r="F17" s="126"/>
      <c r="G17" s="126"/>
      <c r="H17" s="126"/>
      <c r="I17" s="126"/>
      <c r="J17" s="126"/>
    </row>
    <row r="18" spans="1:10" s="30" customFormat="1">
      <c r="A18" s="972"/>
      <c r="B18" s="29"/>
      <c r="C18" s="972"/>
      <c r="D18" s="972"/>
      <c r="E18" s="29"/>
      <c r="F18" s="34"/>
      <c r="G18" s="971"/>
      <c r="H18" s="971"/>
      <c r="I18" s="971"/>
      <c r="J18" s="126"/>
    </row>
    <row r="19" spans="1:10" s="30" customFormat="1">
      <c r="A19" s="972"/>
      <c r="B19" s="29"/>
      <c r="C19" s="972"/>
      <c r="D19" s="972"/>
      <c r="E19" s="29"/>
      <c r="F19" s="34"/>
      <c r="G19" s="971"/>
      <c r="H19" s="971"/>
      <c r="I19" s="971"/>
      <c r="J19" s="126"/>
    </row>
    <row r="20" spans="1:10">
      <c r="A20" s="971"/>
      <c r="B20" s="971"/>
      <c r="C20" s="971"/>
      <c r="D20" s="971"/>
      <c r="E20" s="971"/>
      <c r="F20" s="971"/>
      <c r="G20" s="971"/>
      <c r="H20" s="971"/>
      <c r="I20" s="865"/>
      <c r="J20" s="865"/>
    </row>
    <row r="21" spans="1:10">
      <c r="A21" s="29" t="s">
        <v>753</v>
      </c>
      <c r="B21" s="972"/>
      <c r="C21" s="972"/>
      <c r="D21" s="29"/>
      <c r="E21" s="34"/>
      <c r="F21" s="971"/>
      <c r="G21" s="971"/>
      <c r="H21" s="36" t="s">
        <v>754</v>
      </c>
      <c r="I21" s="865"/>
      <c r="J21" s="865"/>
    </row>
    <row r="22" spans="1:10">
      <c r="A22" s="971"/>
      <c r="B22" s="1028"/>
      <c r="C22" s="1028"/>
      <c r="D22" s="1029"/>
      <c r="E22" s="866"/>
      <c r="F22" s="867"/>
      <c r="G22" s="868"/>
      <c r="H22" s="36" t="s">
        <v>755</v>
      </c>
      <c r="I22" s="865"/>
      <c r="J22" s="865"/>
    </row>
    <row r="23" spans="1:10">
      <c r="A23" s="30"/>
      <c r="B23" s="32"/>
      <c r="C23"/>
      <c r="D23" s="45"/>
      <c r="E23" s="453"/>
      <c r="F23" s="45"/>
      <c r="G23" s="45"/>
    </row>
    <row r="24" spans="1:10">
      <c r="A24" s="30"/>
      <c r="B24" s="30"/>
      <c r="C24"/>
      <c r="D24" s="45"/>
      <c r="E24" s="453"/>
      <c r="F24" s="45"/>
      <c r="G24" s="45"/>
    </row>
    <row r="25" spans="1:10">
      <c r="A25" s="32"/>
      <c r="B25" s="31"/>
      <c r="C25"/>
      <c r="D25" s="151"/>
      <c r="E25" s="453"/>
      <c r="F25"/>
      <c r="G25" s="30"/>
    </row>
    <row r="26" spans="1:10">
      <c r="A26" s="30"/>
      <c r="B26"/>
      <c r="C26"/>
      <c r="D26"/>
      <c r="E26" s="452"/>
      <c r="F26"/>
      <c r="G26"/>
    </row>
    <row r="27" spans="1:10">
      <c r="A27" s="30"/>
      <c r="B27"/>
      <c r="C27"/>
      <c r="D27"/>
      <c r="E27" s="452"/>
      <c r="F27"/>
      <c r="G27"/>
    </row>
    <row r="28" spans="1:10">
      <c r="A28" s="152"/>
      <c r="B28"/>
      <c r="C28" s="1"/>
      <c r="D28"/>
      <c r="E28" s="452"/>
      <c r="F28"/>
      <c r="G28"/>
    </row>
    <row r="29" spans="1:10">
      <c r="A29" s="30"/>
      <c r="B29" s="30"/>
      <c r="C29" s="30"/>
      <c r="E29"/>
    </row>
    <row r="30" spans="1:10">
      <c r="A30" s="30"/>
      <c r="B30" s="30"/>
      <c r="C30" s="30"/>
      <c r="E30"/>
    </row>
    <row r="31" spans="1:10">
      <c r="A31" s="30"/>
      <c r="B31" s="30"/>
      <c r="C31" s="30"/>
      <c r="E31"/>
    </row>
    <row r="32" spans="1:10">
      <c r="B32" s="30"/>
      <c r="C32" s="30"/>
    </row>
    <row r="33" spans="2:3">
      <c r="B33" s="30"/>
      <c r="C33" s="30"/>
    </row>
    <row r="34" spans="2:3">
      <c r="B34" s="30"/>
      <c r="C34" s="30"/>
    </row>
    <row r="35" spans="2:3">
      <c r="B35" s="30"/>
      <c r="C35" s="30"/>
    </row>
    <row r="36" spans="2:3">
      <c r="B36" s="30"/>
      <c r="C36" s="30"/>
    </row>
    <row r="37" spans="2:3">
      <c r="B37" s="30"/>
      <c r="C37"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7" workbookViewId="0">
      <selection activeCell="B16" sqref="B16"/>
    </sheetView>
  </sheetViews>
  <sheetFormatPr defaultColWidth="10.6640625" defaultRowHeight="13.2"/>
  <cols>
    <col min="1" max="1" width="2.6640625" style="123" customWidth="1"/>
    <col min="2" max="2" width="38.6640625" style="123" customWidth="1"/>
    <col min="3" max="3" width="4.109375" style="123" customWidth="1"/>
    <col min="4" max="4" width="4.6640625" style="123" customWidth="1"/>
    <col min="5" max="5" width="7.88671875" style="123" customWidth="1"/>
    <col min="6" max="6" width="12" style="123" customWidth="1"/>
    <col min="7" max="7" width="3.6640625" style="123" customWidth="1"/>
    <col min="8" max="8" width="12.5546875" style="123" customWidth="1"/>
    <col min="9" max="9" width="10.44140625" style="123" customWidth="1"/>
    <col min="10" max="10" width="8.33203125" style="123" customWidth="1"/>
    <col min="11" max="11" width="8.6640625" style="123" customWidth="1"/>
    <col min="12" max="12" width="8" style="123" customWidth="1"/>
    <col min="13" max="16384" width="10.6640625" style="123"/>
  </cols>
  <sheetData>
    <row r="1" spans="1:13" s="126" customFormat="1">
      <c r="A1" s="124"/>
      <c r="B1" s="35" t="s">
        <v>396</v>
      </c>
      <c r="C1"/>
      <c r="D1"/>
      <c r="E1"/>
      <c r="F1" s="30"/>
      <c r="G1"/>
      <c r="I1" s="35" t="s">
        <v>668</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28</v>
      </c>
      <c r="H6" s="132"/>
      <c r="I6" s="132"/>
      <c r="J6" s="132"/>
      <c r="K6" s="127"/>
      <c r="L6" s="128"/>
    </row>
    <row r="7" spans="1:13" s="126" customFormat="1" ht="18">
      <c r="A7" s="124"/>
      <c r="B7" s="130"/>
      <c r="C7" s="131"/>
      <c r="D7" s="132"/>
      <c r="E7" s="567"/>
      <c r="F7" s="304"/>
      <c r="G7" s="381" t="s">
        <v>387</v>
      </c>
      <c r="H7" s="567"/>
      <c r="I7" s="567"/>
      <c r="J7" s="132"/>
      <c r="K7" s="127"/>
      <c r="L7" s="128"/>
    </row>
    <row r="8" spans="1:13" s="126" customFormat="1">
      <c r="A8" s="124"/>
      <c r="B8" s="130"/>
      <c r="C8" s="131"/>
      <c r="D8" s="132"/>
      <c r="E8" s="132"/>
      <c r="F8"/>
      <c r="G8" s="225"/>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101.25" customHeight="1">
      <c r="A13" s="217" t="s">
        <v>399</v>
      </c>
      <c r="B13" s="218" t="s">
        <v>429</v>
      </c>
      <c r="C13" s="219" t="s">
        <v>418</v>
      </c>
      <c r="D13" s="219" t="s">
        <v>441</v>
      </c>
      <c r="E13" s="219" t="s">
        <v>420</v>
      </c>
      <c r="F13" s="220" t="s">
        <v>421</v>
      </c>
      <c r="G13" s="234" t="s">
        <v>47</v>
      </c>
      <c r="H13" s="220" t="s">
        <v>423</v>
      </c>
      <c r="I13" s="169" t="s">
        <v>437</v>
      </c>
      <c r="J13" s="221" t="s">
        <v>439</v>
      </c>
    </row>
    <row r="14" spans="1:13" ht="57.6">
      <c r="A14" s="750">
        <v>1</v>
      </c>
      <c r="B14" s="589" t="s">
        <v>810</v>
      </c>
      <c r="C14" s="591" t="s">
        <v>410</v>
      </c>
      <c r="D14" s="592">
        <v>120</v>
      </c>
      <c r="E14" s="593"/>
      <c r="F14" s="594">
        <f>D14*E14</f>
        <v>0</v>
      </c>
      <c r="G14" s="595"/>
      <c r="H14" s="594">
        <f>F14*1.08</f>
        <v>0</v>
      </c>
      <c r="I14" s="596"/>
      <c r="J14" s="591"/>
    </row>
    <row r="15" spans="1:13" ht="57.6" customHeight="1">
      <c r="A15" s="596">
        <v>2</v>
      </c>
      <c r="B15" s="597" t="s">
        <v>799</v>
      </c>
      <c r="C15" s="591" t="s">
        <v>410</v>
      </c>
      <c r="D15" s="592">
        <v>4</v>
      </c>
      <c r="E15" s="593"/>
      <c r="F15" s="594">
        <f t="shared" ref="F15:F16" si="0">D15*E15</f>
        <v>0</v>
      </c>
      <c r="G15" s="595"/>
      <c r="H15" s="594">
        <f t="shared" ref="H15:H16" si="1">F15*1.08</f>
        <v>0</v>
      </c>
      <c r="I15" s="596"/>
      <c r="J15" s="591"/>
    </row>
    <row r="16" spans="1:13" ht="54" customHeight="1">
      <c r="A16" s="596">
        <v>3</v>
      </c>
      <c r="B16" s="597" t="s">
        <v>798</v>
      </c>
      <c r="C16" s="591" t="s">
        <v>410</v>
      </c>
      <c r="D16" s="592">
        <v>8</v>
      </c>
      <c r="E16" s="593"/>
      <c r="F16" s="594">
        <f t="shared" si="0"/>
        <v>0</v>
      </c>
      <c r="G16" s="595"/>
      <c r="H16" s="594">
        <f t="shared" si="1"/>
        <v>0</v>
      </c>
      <c r="I16" s="596"/>
      <c r="J16" s="591"/>
    </row>
    <row r="17" spans="1:10" s="149" customFormat="1" ht="13.8">
      <c r="A17" s="1142" t="s">
        <v>415</v>
      </c>
      <c r="B17" s="1143"/>
      <c r="C17" s="1143"/>
      <c r="D17" s="1143"/>
      <c r="E17" s="591"/>
      <c r="F17" s="667">
        <f>SUM(F14:F16)</f>
        <v>0</v>
      </c>
      <c r="G17" s="591"/>
      <c r="H17" s="667">
        <f>SUM(H14:H16)</f>
        <v>0</v>
      </c>
      <c r="I17" s="591"/>
      <c r="J17" s="591"/>
    </row>
    <row r="18" spans="1:10" s="30" customFormat="1" ht="12" customHeight="1">
      <c r="A18" s="29" t="s">
        <v>486</v>
      </c>
      <c r="B18" s="28"/>
      <c r="C18" s="29"/>
      <c r="D18" s="123"/>
      <c r="E18"/>
      <c r="F18" s="123"/>
      <c r="G18" s="123"/>
      <c r="H18" s="123"/>
      <c r="I18" s="123"/>
      <c r="J18" s="123"/>
    </row>
    <row r="19" spans="1:10" s="30" customFormat="1">
      <c r="B19" s="29"/>
      <c r="E19" s="31"/>
      <c r="F19" s="34"/>
      <c r="G19" s="35"/>
      <c r="H19" s="35"/>
      <c r="I19"/>
      <c r="J19" s="123"/>
    </row>
    <row r="20" spans="1:10" s="30" customFormat="1">
      <c r="B20" s="29"/>
      <c r="E20" s="31"/>
      <c r="F20" s="34"/>
      <c r="G20" s="35"/>
      <c r="H20" s="35"/>
      <c r="I20"/>
      <c r="J20" s="123"/>
    </row>
    <row r="21" spans="1:10">
      <c r="A21"/>
      <c r="B21"/>
      <c r="C21"/>
      <c r="D21"/>
      <c r="E21"/>
      <c r="F21"/>
      <c r="G21"/>
      <c r="H21"/>
      <c r="I21" s="37"/>
      <c r="J21" s="37"/>
    </row>
    <row r="22" spans="1:10">
      <c r="A22" s="31" t="s">
        <v>753</v>
      </c>
      <c r="B22" s="122"/>
      <c r="C22" s="122"/>
      <c r="D22" s="31"/>
      <c r="E22" s="805"/>
      <c r="F22" s="35"/>
      <c r="G22" s="35"/>
      <c r="H22" s="835" t="s">
        <v>754</v>
      </c>
      <c r="I22" s="37"/>
      <c r="J22" s="37"/>
    </row>
    <row r="23" spans="1:10">
      <c r="A23" s="35"/>
      <c r="B23" s="806"/>
      <c r="C23" s="806"/>
      <c r="D23" s="807"/>
      <c r="E23" s="836"/>
      <c r="F23" s="808"/>
      <c r="G23" s="809"/>
      <c r="H23" s="835" t="s">
        <v>755</v>
      </c>
      <c r="I23" s="37"/>
      <c r="J23" s="37"/>
    </row>
    <row r="24" spans="1:10">
      <c r="A24" s="30"/>
      <c r="B24" s="551"/>
      <c r="C24"/>
      <c r="D24" s="45"/>
      <c r="E24" s="453"/>
      <c r="F24" s="45"/>
      <c r="G24" s="45"/>
    </row>
    <row r="25" spans="1:10">
      <c r="A25" s="30"/>
      <c r="B25" s="30"/>
      <c r="C25"/>
      <c r="D25" s="45"/>
      <c r="E25" s="453"/>
      <c r="F25" s="45"/>
      <c r="G25" s="45"/>
    </row>
    <row r="26" spans="1:10">
      <c r="A26" s="32"/>
      <c r="B26" s="31"/>
      <c r="C26"/>
      <c r="D26" s="151"/>
      <c r="E26" s="453"/>
      <c r="F26"/>
      <c r="G26" s="30"/>
    </row>
    <row r="27" spans="1:10">
      <c r="A27" s="30"/>
      <c r="B27"/>
      <c r="C27"/>
      <c r="D27"/>
      <c r="E27" s="452"/>
      <c r="F27"/>
      <c r="G27"/>
    </row>
    <row r="28" spans="1:10">
      <c r="A28" s="30"/>
      <c r="B28"/>
      <c r="C28"/>
      <c r="D28"/>
      <c r="E28" s="452"/>
      <c r="F28"/>
      <c r="G28"/>
    </row>
    <row r="29" spans="1:10">
      <c r="A29" s="152"/>
      <c r="B29"/>
      <c r="C29" s="1"/>
      <c r="D29"/>
      <c r="E29" s="452"/>
      <c r="F29"/>
      <c r="G29"/>
    </row>
    <row r="30" spans="1:10">
      <c r="A30" s="30"/>
      <c r="B30" s="30"/>
      <c r="C30" s="30"/>
      <c r="E30"/>
    </row>
    <row r="31" spans="1:10">
      <c r="A31" s="30"/>
      <c r="B31" s="30"/>
      <c r="C31" s="30"/>
      <c r="E31"/>
    </row>
    <row r="32" spans="1:10">
      <c r="A32" s="30"/>
      <c r="B32" s="30"/>
      <c r="C32" s="30"/>
      <c r="E32"/>
    </row>
    <row r="33" spans="2:3">
      <c r="B33" s="30"/>
      <c r="C33" s="30"/>
    </row>
    <row r="34" spans="2:3">
      <c r="B34" s="30"/>
      <c r="C34" s="30"/>
    </row>
    <row r="35" spans="2:3">
      <c r="B35" s="30"/>
      <c r="C35" s="30"/>
    </row>
    <row r="36" spans="2:3">
      <c r="B36" s="30"/>
      <c r="C36" s="30"/>
    </row>
    <row r="37" spans="2:3">
      <c r="B37" s="30"/>
      <c r="C37" s="30"/>
    </row>
    <row r="38" spans="2:3">
      <c r="B38" s="30"/>
      <c r="C38" s="30"/>
    </row>
  </sheetData>
  <mergeCells count="1">
    <mergeCell ref="A17:D17"/>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16" workbookViewId="0">
      <selection activeCell="G7" sqref="G7"/>
    </sheetView>
  </sheetViews>
  <sheetFormatPr defaultColWidth="10.6640625" defaultRowHeight="13.2"/>
  <cols>
    <col min="1" max="1" width="2.6640625" style="123" customWidth="1"/>
    <col min="2" max="2" width="38.6640625" style="123" customWidth="1"/>
    <col min="3" max="3" width="4" style="123" customWidth="1"/>
    <col min="4" max="4" width="7.5546875" style="123" customWidth="1"/>
    <col min="5" max="5" width="6.33203125" style="123" customWidth="1"/>
    <col min="6" max="6" width="11" style="123" customWidth="1"/>
    <col min="7" max="7" width="6.88671875" style="123" customWidth="1"/>
    <col min="8" max="8" width="10.5546875" style="123" customWidth="1"/>
    <col min="9" max="9" width="10.44140625" style="123" customWidth="1"/>
    <col min="10" max="10" width="8.33203125" style="123" customWidth="1"/>
    <col min="11" max="11" width="8" style="123" customWidth="1"/>
    <col min="12" max="12" width="7.6640625" style="123" customWidth="1"/>
    <col min="13" max="16384" width="10.6640625" style="123"/>
  </cols>
  <sheetData>
    <row r="1" spans="1:13" s="126" customFormat="1">
      <c r="A1" s="124"/>
      <c r="B1" s="35" t="s">
        <v>396</v>
      </c>
      <c r="C1"/>
      <c r="D1"/>
      <c r="E1"/>
      <c r="F1" s="30"/>
      <c r="G1"/>
      <c r="I1" s="35"/>
      <c r="J1"/>
      <c r="K1" s="127"/>
      <c r="L1" s="128"/>
    </row>
    <row r="2" spans="1:13" s="126" customFormat="1">
      <c r="A2" s="124"/>
      <c r="B2" s="30"/>
      <c r="C2"/>
      <c r="D2" s="119"/>
      <c r="E2"/>
      <c r="F2" s="30"/>
      <c r="G2"/>
      <c r="I2" t="s">
        <v>669</v>
      </c>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27</v>
      </c>
      <c r="H6" s="132"/>
      <c r="I6" s="132"/>
      <c r="J6" s="132"/>
      <c r="K6" s="127"/>
      <c r="L6" s="128"/>
    </row>
    <row r="7" spans="1:13" s="126" customFormat="1" ht="15.75" customHeight="1">
      <c r="A7" s="124"/>
      <c r="B7" s="130"/>
      <c r="C7" s="131"/>
      <c r="D7" s="132"/>
      <c r="E7" s="132"/>
      <c r="F7"/>
      <c r="G7" s="381" t="s">
        <v>25</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94.5" customHeight="1">
      <c r="A13" s="217" t="s">
        <v>399</v>
      </c>
      <c r="B13" s="218" t="s">
        <v>429</v>
      </c>
      <c r="C13" s="219" t="s">
        <v>418</v>
      </c>
      <c r="D13" s="219" t="s">
        <v>441</v>
      </c>
      <c r="E13" s="219" t="s">
        <v>420</v>
      </c>
      <c r="F13" s="220" t="s">
        <v>421</v>
      </c>
      <c r="G13" s="221" t="s">
        <v>442</v>
      </c>
      <c r="H13" s="220" t="s">
        <v>423</v>
      </c>
      <c r="I13" s="169" t="s">
        <v>437</v>
      </c>
      <c r="J13" s="221" t="s">
        <v>439</v>
      </c>
    </row>
    <row r="14" spans="1:13" s="149" customFormat="1" ht="196.2" customHeight="1">
      <c r="A14" s="226">
        <v>1</v>
      </c>
      <c r="B14" s="227" t="s">
        <v>22</v>
      </c>
      <c r="C14" s="546" t="s">
        <v>410</v>
      </c>
      <c r="D14" s="451">
        <v>2675</v>
      </c>
      <c r="E14" s="670"/>
      <c r="F14" s="668">
        <f>D14*E14</f>
        <v>0</v>
      </c>
      <c r="G14" s="302"/>
      <c r="H14" s="668">
        <f>F14*1.08</f>
        <v>0</v>
      </c>
      <c r="I14" s="460"/>
      <c r="J14" s="302"/>
    </row>
    <row r="15" spans="1:13" s="149" customFormat="1" ht="88.5" customHeight="1">
      <c r="A15" s="226">
        <v>2</v>
      </c>
      <c r="B15" s="227" t="s">
        <v>553</v>
      </c>
      <c r="C15" s="546" t="s">
        <v>410</v>
      </c>
      <c r="D15" s="451">
        <v>15000</v>
      </c>
      <c r="E15" s="670"/>
      <c r="F15" s="668">
        <f t="shared" ref="F15:F17" si="0">D15*E15</f>
        <v>0</v>
      </c>
      <c r="G15" s="302"/>
      <c r="H15" s="668">
        <f t="shared" ref="H15:H17" si="1">F15*1.08</f>
        <v>0</v>
      </c>
      <c r="I15" s="460"/>
      <c r="J15" s="302"/>
    </row>
    <row r="16" spans="1:13" s="149" customFormat="1" ht="110.4">
      <c r="A16" s="226">
        <v>3</v>
      </c>
      <c r="B16" s="227" t="s">
        <v>552</v>
      </c>
      <c r="C16" s="546" t="s">
        <v>410</v>
      </c>
      <c r="D16" s="451">
        <v>1800</v>
      </c>
      <c r="E16" s="670"/>
      <c r="F16" s="668">
        <f t="shared" si="0"/>
        <v>0</v>
      </c>
      <c r="G16" s="302"/>
      <c r="H16" s="668">
        <f t="shared" si="1"/>
        <v>0</v>
      </c>
      <c r="I16" s="460"/>
      <c r="J16" s="302"/>
    </row>
    <row r="17" spans="1:13" ht="96.6">
      <c r="A17" s="226">
        <v>4</v>
      </c>
      <c r="B17" s="229" t="s">
        <v>23</v>
      </c>
      <c r="C17" s="546" t="s">
        <v>410</v>
      </c>
      <c r="D17" s="451">
        <v>6300</v>
      </c>
      <c r="E17" s="445"/>
      <c r="F17" s="668">
        <f t="shared" si="0"/>
        <v>0</v>
      </c>
      <c r="G17" s="447"/>
      <c r="H17" s="668">
        <f t="shared" si="1"/>
        <v>0</v>
      </c>
      <c r="I17" s="444"/>
      <c r="J17" s="302"/>
    </row>
    <row r="18" spans="1:13" s="149" customFormat="1" ht="13.8">
      <c r="A18" s="1147" t="s">
        <v>415</v>
      </c>
      <c r="B18" s="1148"/>
      <c r="C18" s="1148"/>
      <c r="D18" s="1149"/>
      <c r="E18" s="228"/>
      <c r="F18" s="669">
        <f>SUM(F14:F17)</f>
        <v>0</v>
      </c>
      <c r="G18" s="228"/>
      <c r="H18" s="669">
        <f>SUM(H14:H17)</f>
        <v>0</v>
      </c>
      <c r="I18" s="228"/>
      <c r="J18" s="228"/>
      <c r="K18" s="148"/>
      <c r="L18" s="148"/>
      <c r="M18" s="148"/>
    </row>
    <row r="19" spans="1:13" s="30" customFormat="1" ht="12" customHeight="1">
      <c r="A19" s="29" t="s">
        <v>456</v>
      </c>
      <c r="B19" s="28"/>
      <c r="C19" s="29"/>
      <c r="D19" s="123"/>
      <c r="E19"/>
      <c r="F19" s="123"/>
      <c r="G19" s="123"/>
      <c r="H19" s="123"/>
      <c r="I19" s="123"/>
      <c r="J19" s="123"/>
    </row>
    <row r="20" spans="1:13" s="30" customFormat="1">
      <c r="B20" s="29"/>
      <c r="E20" s="31"/>
      <c r="F20" s="34"/>
      <c r="G20" s="35"/>
      <c r="H20" s="35"/>
      <c r="I20"/>
      <c r="J20" s="123"/>
    </row>
    <row r="21" spans="1:13" s="30" customFormat="1">
      <c r="B21" s="29"/>
      <c r="E21" s="31"/>
      <c r="F21" s="34"/>
      <c r="G21" s="35"/>
      <c r="H21" s="35"/>
      <c r="I21"/>
      <c r="J21" s="123"/>
    </row>
    <row r="22" spans="1:13">
      <c r="A22"/>
      <c r="B22"/>
      <c r="C22"/>
      <c r="D22"/>
      <c r="E22"/>
      <c r="F22"/>
      <c r="G22"/>
      <c r="H22"/>
      <c r="I22" s="37"/>
      <c r="J22" s="37"/>
    </row>
    <row r="23" spans="1:13">
      <c r="A23" s="31" t="s">
        <v>753</v>
      </c>
      <c r="B23" s="122"/>
      <c r="C23" s="122"/>
      <c r="D23" s="31"/>
      <c r="E23" s="805"/>
      <c r="F23" s="35"/>
      <c r="G23" s="35"/>
      <c r="H23" s="835" t="s">
        <v>754</v>
      </c>
      <c r="I23" s="37"/>
      <c r="J23" s="37"/>
    </row>
    <row r="24" spans="1:13">
      <c r="A24" s="35"/>
      <c r="B24" s="806"/>
      <c r="C24" s="806"/>
      <c r="D24" s="807"/>
      <c r="E24" s="836"/>
      <c r="F24" s="808"/>
      <c r="G24" s="809"/>
      <c r="H24" s="835" t="s">
        <v>755</v>
      </c>
      <c r="I24" s="37"/>
      <c r="J24" s="37"/>
    </row>
    <row r="25" spans="1:13">
      <c r="A25" s="30"/>
      <c r="B25" s="32"/>
      <c r="C25"/>
      <c r="D25" s="45"/>
      <c r="E25" s="453"/>
      <c r="F25" s="45"/>
      <c r="G25" s="45"/>
    </row>
    <row r="26" spans="1:13">
      <c r="A26" s="30"/>
      <c r="B26" s="30"/>
      <c r="C26"/>
      <c r="D26" s="45"/>
      <c r="E26" s="453"/>
      <c r="F26" s="45"/>
      <c r="G26" s="45"/>
    </row>
    <row r="27" spans="1:13">
      <c r="A27" s="32"/>
      <c r="B27" s="31"/>
      <c r="C27"/>
      <c r="D27" s="151"/>
      <c r="E27" s="453"/>
      <c r="F27"/>
      <c r="G27" s="30"/>
    </row>
    <row r="28" spans="1:13">
      <c r="A28" s="30"/>
      <c r="B28"/>
      <c r="C28"/>
      <c r="D28"/>
      <c r="E28" s="452"/>
      <c r="F28"/>
      <c r="G28"/>
    </row>
    <row r="29" spans="1:13">
      <c r="A29" s="30"/>
      <c r="B29"/>
      <c r="C29"/>
      <c r="D29"/>
      <c r="E29" s="452"/>
      <c r="F29"/>
      <c r="G29"/>
    </row>
    <row r="30" spans="1:13">
      <c r="A30" s="152"/>
      <c r="B30"/>
      <c r="C30" s="1"/>
      <c r="D30"/>
      <c r="E30" s="452"/>
      <c r="F30"/>
      <c r="G30"/>
    </row>
    <row r="31" spans="1:13">
      <c r="A31" s="30"/>
      <c r="B31" s="30"/>
      <c r="C31" s="30"/>
      <c r="E31"/>
    </row>
    <row r="32" spans="1:13">
      <c r="A32" s="30"/>
      <c r="B32" s="30"/>
      <c r="C32" s="30"/>
      <c r="E32"/>
    </row>
    <row r="33" spans="1:5">
      <c r="A33" s="30"/>
      <c r="B33" s="30"/>
      <c r="C33" s="30"/>
      <c r="E33"/>
    </row>
    <row r="34" spans="1:5">
      <c r="B34" s="30"/>
      <c r="C34" s="30"/>
    </row>
    <row r="35" spans="1:5">
      <c r="B35" s="30"/>
      <c r="C35" s="30"/>
    </row>
    <row r="36" spans="1:5">
      <c r="B36" s="30"/>
      <c r="C36" s="30"/>
    </row>
    <row r="37" spans="1:5">
      <c r="B37" s="30"/>
      <c r="C37" s="30"/>
    </row>
    <row r="38" spans="1:5">
      <c r="B38" s="30"/>
      <c r="C38" s="30"/>
    </row>
    <row r="39" spans="1:5">
      <c r="B39" s="30"/>
      <c r="C39" s="30"/>
    </row>
  </sheetData>
  <mergeCells count="1">
    <mergeCell ref="A18:D18"/>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opLeftCell="A4" workbookViewId="0">
      <selection activeCell="G7" sqref="G7"/>
    </sheetView>
  </sheetViews>
  <sheetFormatPr defaultColWidth="10.6640625" defaultRowHeight="13.2"/>
  <cols>
    <col min="1" max="1" width="2.6640625" style="123" customWidth="1"/>
    <col min="2" max="2" width="38.6640625" style="123" customWidth="1"/>
    <col min="3" max="3" width="6.88671875" style="123" customWidth="1"/>
    <col min="4" max="5" width="7.88671875" style="123" customWidth="1"/>
    <col min="6" max="6" width="12" style="123" customWidth="1"/>
    <col min="7" max="7" width="4.33203125" style="123" customWidth="1"/>
    <col min="8" max="8" width="11.44140625" style="123" customWidth="1"/>
    <col min="9" max="9" width="10.44140625" style="123" customWidth="1"/>
    <col min="10" max="10" width="8.33203125" style="123" customWidth="1"/>
    <col min="11" max="11" width="10.5546875" style="123" customWidth="1"/>
    <col min="12" max="16384" width="10.6640625" style="123"/>
  </cols>
  <sheetData>
    <row r="1" spans="1:13" s="126" customFormat="1">
      <c r="A1" s="124"/>
      <c r="B1" s="35" t="s">
        <v>396</v>
      </c>
      <c r="C1"/>
      <c r="D1"/>
      <c r="E1"/>
      <c r="F1" s="30"/>
      <c r="G1"/>
      <c r="I1" s="35" t="s">
        <v>670</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26</v>
      </c>
      <c r="H6" s="132"/>
      <c r="I6" s="132"/>
      <c r="J6" s="132"/>
      <c r="K6" s="127"/>
      <c r="L6" s="128"/>
    </row>
    <row r="7" spans="1:13" s="126" customFormat="1" ht="15.6">
      <c r="A7" s="124"/>
      <c r="B7" s="130"/>
      <c r="C7" s="131"/>
      <c r="D7" s="132"/>
      <c r="E7" s="132"/>
      <c r="F7"/>
      <c r="G7" s="341" t="s">
        <v>29</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92.25" customHeight="1">
      <c r="A13" s="217" t="s">
        <v>399</v>
      </c>
      <c r="B13" s="218" t="s">
        <v>429</v>
      </c>
      <c r="C13" s="219" t="s">
        <v>418</v>
      </c>
      <c r="D13" s="219" t="s">
        <v>441</v>
      </c>
      <c r="E13" s="219" t="s">
        <v>420</v>
      </c>
      <c r="F13" s="220" t="s">
        <v>421</v>
      </c>
      <c r="G13" s="221" t="s">
        <v>442</v>
      </c>
      <c r="H13" s="220" t="s">
        <v>423</v>
      </c>
      <c r="I13" s="169" t="s">
        <v>437</v>
      </c>
      <c r="J13" s="221" t="s">
        <v>439</v>
      </c>
    </row>
    <row r="14" spans="1:13" s="149" customFormat="1" ht="41.4">
      <c r="A14" s="305">
        <v>1</v>
      </c>
      <c r="B14" s="458" t="s">
        <v>308</v>
      </c>
      <c r="C14" s="301" t="s">
        <v>410</v>
      </c>
      <c r="D14" s="461">
        <v>1</v>
      </c>
      <c r="E14" s="301"/>
      <c r="F14" s="459">
        <f>D14*E14</f>
        <v>0</v>
      </c>
      <c r="G14" s="302"/>
      <c r="H14" s="459">
        <f>F14*1.08</f>
        <v>0</v>
      </c>
      <c r="I14" s="460"/>
      <c r="J14" s="302"/>
    </row>
    <row r="15" spans="1:13" s="149" customFormat="1" ht="13.8">
      <c r="A15" s="1125" t="s">
        <v>415</v>
      </c>
      <c r="B15" s="1126"/>
      <c r="C15" s="1126"/>
      <c r="D15" s="1127"/>
      <c r="E15" s="302"/>
      <c r="F15" s="378">
        <f>SUM(F14)</f>
        <v>0</v>
      </c>
      <c r="G15" s="302"/>
      <c r="H15" s="378">
        <f>SUM(H14)</f>
        <v>0</v>
      </c>
      <c r="I15" s="302"/>
      <c r="J15" s="302"/>
      <c r="K15" s="148"/>
      <c r="L15" s="148"/>
      <c r="M15" s="148"/>
    </row>
    <row r="16" spans="1:13" s="30" customFormat="1" ht="12" customHeight="1">
      <c r="A16" s="29" t="s">
        <v>455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32"/>
      <c r="C22"/>
      <c r="D22" s="45"/>
      <c r="E22" s="453"/>
      <c r="F22" s="45"/>
      <c r="G22" s="45"/>
    </row>
    <row r="23" spans="1:10">
      <c r="A23" s="30"/>
      <c r="B23" s="30"/>
      <c r="C23"/>
      <c r="D23" s="45"/>
      <c r="E23" s="453"/>
      <c r="F23" s="45"/>
      <c r="G23" s="45"/>
    </row>
    <row r="24" spans="1:10">
      <c r="A24" s="32"/>
      <c r="B24" s="31"/>
      <c r="C24"/>
      <c r="D24" s="151"/>
      <c r="E24" s="453"/>
      <c r="F24"/>
      <c r="G24" s="30"/>
    </row>
    <row r="25" spans="1:10">
      <c r="A25" s="30"/>
      <c r="B25"/>
      <c r="C25"/>
      <c r="D25"/>
      <c r="E25" s="452"/>
      <c r="F25"/>
      <c r="G25"/>
    </row>
    <row r="26" spans="1:10">
      <c r="A26" s="30"/>
      <c r="B26"/>
      <c r="C26"/>
      <c r="D26"/>
      <c r="E26" s="452"/>
      <c r="F26"/>
      <c r="G26"/>
    </row>
    <row r="27" spans="1:10">
      <c r="A27" s="152"/>
      <c r="B27"/>
      <c r="C27" s="1"/>
      <c r="D27"/>
      <c r="E27" s="452"/>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6" workbookViewId="0">
      <selection activeCell="C14" sqref="C14"/>
    </sheetView>
  </sheetViews>
  <sheetFormatPr defaultColWidth="10.6640625" defaultRowHeight="13.2"/>
  <cols>
    <col min="1" max="1" width="2.6640625" style="123" customWidth="1"/>
    <col min="2" max="2" width="32.109375" style="123" customWidth="1"/>
    <col min="3" max="3" width="6.88671875" style="123" customWidth="1"/>
    <col min="4" max="4" width="4.6640625" style="123" customWidth="1"/>
    <col min="5" max="5" width="7.88671875" style="123" customWidth="1"/>
    <col min="6" max="6" width="12" style="123" customWidth="1"/>
    <col min="7" max="7" width="6.88671875" style="123" customWidth="1"/>
    <col min="8" max="8" width="11.44140625" style="123" customWidth="1"/>
    <col min="9" max="9" width="10.44140625" style="123" customWidth="1"/>
    <col min="10" max="10" width="8.33203125" style="123" customWidth="1"/>
    <col min="11" max="11" width="7.6640625" style="123" customWidth="1"/>
    <col min="12" max="12" width="10.6640625" style="123"/>
    <col min="13" max="13" width="10.88671875" style="123" customWidth="1"/>
    <col min="14" max="16384" width="10.6640625" style="123"/>
  </cols>
  <sheetData>
    <row r="1" spans="1:13" s="126" customFormat="1">
      <c r="A1" s="783"/>
      <c r="B1" s="35" t="s">
        <v>396</v>
      </c>
      <c r="C1" s="35"/>
      <c r="D1" s="35"/>
      <c r="E1" s="35"/>
      <c r="F1" s="122"/>
      <c r="G1" s="35"/>
      <c r="H1" s="140"/>
      <c r="I1" s="35" t="s">
        <v>671</v>
      </c>
      <c r="J1" s="35"/>
      <c r="K1" s="127"/>
      <c r="L1" s="128"/>
    </row>
    <row r="2" spans="1:13" s="126" customFormat="1">
      <c r="A2" s="783"/>
      <c r="B2" s="122"/>
      <c r="C2" s="35"/>
      <c r="D2" s="784"/>
      <c r="E2" s="35"/>
      <c r="F2" s="122"/>
      <c r="G2" s="35"/>
      <c r="H2" s="140"/>
      <c r="I2" s="35"/>
      <c r="J2" s="35"/>
      <c r="K2" s="127"/>
      <c r="L2" s="128"/>
    </row>
    <row r="3" spans="1:13" s="126" customFormat="1">
      <c r="A3" s="783"/>
      <c r="B3" s="785"/>
      <c r="C3" s="35"/>
      <c r="D3" s="35"/>
      <c r="E3" s="35"/>
      <c r="F3" s="35"/>
      <c r="G3" s="35"/>
      <c r="H3" s="35"/>
      <c r="I3" s="35"/>
      <c r="J3" s="35"/>
      <c r="K3" s="127"/>
      <c r="L3" s="128"/>
    </row>
    <row r="4" spans="1:13" s="126" customFormat="1">
      <c r="A4" s="783"/>
      <c r="B4" s="784"/>
      <c r="C4" s="786" t="s">
        <v>440</v>
      </c>
      <c r="D4" s="475"/>
      <c r="E4" s="475"/>
      <c r="F4" s="35"/>
      <c r="G4" s="35"/>
      <c r="H4" s="475"/>
      <c r="I4" s="475"/>
      <c r="J4" s="475"/>
      <c r="K4" s="127"/>
      <c r="L4" s="128"/>
    </row>
    <row r="5" spans="1:13" s="126" customFormat="1">
      <c r="A5" s="783"/>
      <c r="B5" s="784"/>
      <c r="C5" s="786"/>
      <c r="D5" s="475"/>
      <c r="E5" s="475"/>
      <c r="F5" s="35"/>
      <c r="G5" s="35"/>
      <c r="H5" s="475"/>
      <c r="I5" s="475"/>
      <c r="J5" s="475"/>
      <c r="K5" s="127"/>
      <c r="L5" s="128"/>
    </row>
    <row r="6" spans="1:13" s="126" customFormat="1">
      <c r="A6" s="783"/>
      <c r="B6" s="784"/>
      <c r="C6" s="786"/>
      <c r="D6" s="475"/>
      <c r="E6" s="475"/>
      <c r="F6" s="35"/>
      <c r="G6" s="837" t="s">
        <v>31</v>
      </c>
      <c r="H6" s="475"/>
      <c r="I6" s="475"/>
      <c r="J6" s="475"/>
      <c r="K6" s="127"/>
      <c r="L6" s="128"/>
    </row>
    <row r="7" spans="1:13" s="126" customFormat="1">
      <c r="A7" s="783"/>
      <c r="B7" s="784"/>
      <c r="C7" s="786"/>
      <c r="D7" s="475"/>
      <c r="E7" s="475"/>
      <c r="F7" s="35"/>
      <c r="G7" s="819" t="s">
        <v>30</v>
      </c>
      <c r="H7" s="475"/>
      <c r="I7" s="475"/>
      <c r="J7" s="475"/>
      <c r="K7" s="127"/>
      <c r="L7" s="128"/>
    </row>
    <row r="8" spans="1:13" s="126" customFormat="1">
      <c r="A8" s="783"/>
      <c r="B8" s="784"/>
      <c r="C8" s="786"/>
      <c r="D8" s="475"/>
      <c r="E8" s="475"/>
      <c r="F8" s="35"/>
      <c r="G8" s="849"/>
      <c r="H8" s="475"/>
      <c r="I8" s="475"/>
      <c r="J8" s="475"/>
      <c r="K8" s="127"/>
      <c r="L8" s="128"/>
    </row>
    <row r="9" spans="1:13" s="126" customFormat="1">
      <c r="A9" s="783"/>
      <c r="B9" s="788" t="s">
        <v>735</v>
      </c>
      <c r="C9" s="786"/>
      <c r="D9" s="35"/>
      <c r="E9" s="35"/>
      <c r="F9" s="35"/>
      <c r="G9" s="208"/>
      <c r="H9" s="35"/>
      <c r="I9" s="35"/>
      <c r="J9" s="35"/>
      <c r="K9" s="127"/>
      <c r="L9" s="128"/>
    </row>
    <row r="10" spans="1:13" s="126" customFormat="1">
      <c r="A10" s="783"/>
      <c r="B10" s="790" t="s">
        <v>417</v>
      </c>
      <c r="C10" s="791"/>
      <c r="D10" s="35"/>
      <c r="E10" s="35"/>
      <c r="F10" s="35"/>
      <c r="G10" s="140"/>
      <c r="H10" s="139"/>
      <c r="I10" s="122"/>
      <c r="J10" s="139"/>
      <c r="K10" s="140"/>
      <c r="L10"/>
    </row>
    <row r="11" spans="1:13" s="126" customFormat="1">
      <c r="A11" s="783"/>
      <c r="B11" s="792" t="s">
        <v>413</v>
      </c>
      <c r="C11" s="31"/>
      <c r="D11" s="35"/>
      <c r="E11" s="35"/>
      <c r="F11" s="35"/>
      <c r="G11" s="35"/>
      <c r="H11" s="35"/>
      <c r="I11" s="35"/>
      <c r="J11" s="35"/>
    </row>
    <row r="12" spans="1:13" ht="15">
      <c r="A12" s="793"/>
      <c r="B12" s="794"/>
      <c r="C12" s="140"/>
      <c r="D12" s="140"/>
      <c r="E12" s="795"/>
      <c r="F12" s="796"/>
      <c r="G12" s="140"/>
      <c r="H12" s="797"/>
      <c r="I12" s="797"/>
      <c r="J12" s="140"/>
      <c r="K12" s="145"/>
      <c r="L12" s="145"/>
      <c r="M12" s="126"/>
    </row>
    <row r="13" spans="1:13" s="149" customFormat="1" ht="43.8" customHeight="1">
      <c r="A13" s="217" t="s">
        <v>399</v>
      </c>
      <c r="B13" s="218" t="s">
        <v>429</v>
      </c>
      <c r="C13" s="219" t="s">
        <v>418</v>
      </c>
      <c r="D13" s="219" t="s">
        <v>441</v>
      </c>
      <c r="E13" s="219" t="s">
        <v>420</v>
      </c>
      <c r="F13" s="220" t="s">
        <v>421</v>
      </c>
      <c r="G13" s="799" t="s">
        <v>442</v>
      </c>
      <c r="H13" s="220" t="s">
        <v>423</v>
      </c>
      <c r="I13" s="177" t="s">
        <v>437</v>
      </c>
      <c r="J13" s="799" t="s">
        <v>439</v>
      </c>
    </row>
    <row r="14" spans="1:13" s="149" customFormat="1" ht="125.4" customHeight="1">
      <c r="A14" s="838">
        <v>1</v>
      </c>
      <c r="B14" s="1030" t="s">
        <v>35</v>
      </c>
      <c r="C14" s="1031" t="s">
        <v>410</v>
      </c>
      <c r="D14" s="461">
        <v>1</v>
      </c>
      <c r="E14" s="301"/>
      <c r="F14" s="459">
        <f>D14*E14</f>
        <v>0</v>
      </c>
      <c r="G14" s="862"/>
      <c r="H14" s="459">
        <f>F14*1.08</f>
        <v>0</v>
      </c>
      <c r="I14" s="603"/>
      <c r="J14" s="862"/>
    </row>
    <row r="15" spans="1:13" s="149" customFormat="1" ht="24">
      <c r="A15" s="862">
        <v>2</v>
      </c>
      <c r="B15" s="1032" t="s">
        <v>313</v>
      </c>
      <c r="C15" s="301" t="s">
        <v>410</v>
      </c>
      <c r="D15" s="1033">
        <v>1</v>
      </c>
      <c r="E15" s="301"/>
      <c r="F15" s="459">
        <f>D15*E15</f>
        <v>0</v>
      </c>
      <c r="G15" s="862"/>
      <c r="H15" s="459">
        <f>F15*1.08</f>
        <v>0</v>
      </c>
      <c r="I15" s="603"/>
      <c r="J15" s="862"/>
    </row>
    <row r="16" spans="1:13" s="149" customFormat="1" ht="14.4">
      <c r="A16" s="1150" t="s">
        <v>415</v>
      </c>
      <c r="B16" s="1151"/>
      <c r="C16" s="1151"/>
      <c r="D16" s="1152"/>
      <c r="E16" s="862"/>
      <c r="F16" s="657">
        <f>SUM(F14:F15)</f>
        <v>0</v>
      </c>
      <c r="G16" s="862"/>
      <c r="H16" s="657">
        <f>SUM(H14:H15)</f>
        <v>0</v>
      </c>
      <c r="I16" s="862"/>
      <c r="J16" s="862"/>
      <c r="K16" s="463"/>
      <c r="L16" s="463"/>
      <c r="M16" s="463"/>
    </row>
    <row r="17" spans="1:10" s="30" customFormat="1" ht="12" customHeight="1">
      <c r="A17" s="31" t="s">
        <v>454</v>
      </c>
      <c r="B17" s="788"/>
      <c r="C17" s="31"/>
      <c r="D17" s="140"/>
      <c r="E17" s="35"/>
      <c r="F17" s="140"/>
      <c r="G17" s="140"/>
      <c r="H17" s="140"/>
      <c r="I17" s="140"/>
      <c r="J17" s="140"/>
    </row>
    <row r="18" spans="1:10" s="30" customFormat="1">
      <c r="A18" s="122"/>
      <c r="B18" s="31"/>
      <c r="C18" s="122"/>
      <c r="D18" s="122"/>
      <c r="E18" s="31"/>
      <c r="F18" s="805"/>
      <c r="G18" s="35"/>
      <c r="H18" s="35"/>
      <c r="I18" s="35"/>
      <c r="J18" s="140"/>
    </row>
    <row r="19" spans="1:10" s="30" customFormat="1">
      <c r="A19" s="122"/>
      <c r="B19" s="31"/>
      <c r="C19" s="122"/>
      <c r="D19" s="122"/>
      <c r="E19" s="31"/>
      <c r="F19" s="805"/>
      <c r="G19" s="35"/>
      <c r="H19" s="35"/>
      <c r="I19" s="35"/>
      <c r="J19" s="140"/>
    </row>
    <row r="20" spans="1:10">
      <c r="A20" s="35"/>
      <c r="B20" s="35"/>
      <c r="C20" s="35"/>
      <c r="D20" s="35"/>
      <c r="E20" s="35"/>
      <c r="F20" s="35"/>
      <c r="G20" s="35"/>
      <c r="H20" s="35"/>
      <c r="I20" s="856"/>
      <c r="J20" s="856"/>
    </row>
    <row r="21" spans="1:10">
      <c r="A21" s="31" t="s">
        <v>753</v>
      </c>
      <c r="B21" s="122"/>
      <c r="C21" s="122"/>
      <c r="D21" s="31"/>
      <c r="E21" s="805"/>
      <c r="F21" s="35"/>
      <c r="G21" s="35"/>
      <c r="H21" s="835" t="s">
        <v>754</v>
      </c>
      <c r="I21" s="856"/>
      <c r="J21" s="856"/>
    </row>
    <row r="22" spans="1:10">
      <c r="A22" s="35"/>
      <c r="B22" s="806"/>
      <c r="C22" s="806"/>
      <c r="D22" s="807"/>
      <c r="E22" s="836"/>
      <c r="F22" s="808"/>
      <c r="G22" s="809"/>
      <c r="H22" s="835" t="s">
        <v>755</v>
      </c>
      <c r="I22" s="856"/>
      <c r="J22" s="856"/>
    </row>
    <row r="23" spans="1:10">
      <c r="A23" s="30"/>
      <c r="B23" s="32"/>
      <c r="C23"/>
      <c r="D23" s="45"/>
      <c r="E23" s="453"/>
      <c r="F23" s="45"/>
      <c r="G23" s="45"/>
    </row>
    <row r="24" spans="1:10">
      <c r="A24" s="30"/>
      <c r="B24" s="30"/>
      <c r="C24"/>
      <c r="D24" s="45"/>
      <c r="E24" s="453"/>
      <c r="F24" s="45"/>
      <c r="G24" s="45"/>
    </row>
    <row r="25" spans="1:10">
      <c r="A25" s="32"/>
      <c r="B25" s="31"/>
      <c r="C25"/>
      <c r="D25" s="151"/>
      <c r="E25" s="453"/>
      <c r="F25"/>
      <c r="G25" s="30"/>
    </row>
    <row r="26" spans="1:10">
      <c r="A26" s="30"/>
      <c r="B26"/>
      <c r="C26"/>
      <c r="D26"/>
      <c r="E26" s="452"/>
      <c r="F26"/>
      <c r="G26"/>
    </row>
    <row r="27" spans="1:10">
      <c r="A27" s="30"/>
      <c r="B27"/>
      <c r="C27"/>
      <c r="D27"/>
      <c r="E27" s="452"/>
      <c r="F27"/>
      <c r="G27"/>
    </row>
    <row r="28" spans="1:10">
      <c r="A28" s="152"/>
      <c r="B28"/>
      <c r="C28" s="1"/>
      <c r="D28"/>
      <c r="E28" s="452"/>
      <c r="F28"/>
      <c r="G28"/>
    </row>
    <row r="29" spans="1:10">
      <c r="A29" s="30"/>
      <c r="B29" s="30"/>
      <c r="C29" s="30"/>
      <c r="E29"/>
    </row>
    <row r="30" spans="1:10">
      <c r="A30" s="30"/>
      <c r="B30" s="30"/>
      <c r="C30" s="30"/>
      <c r="E30"/>
    </row>
    <row r="31" spans="1:10">
      <c r="A31" s="30"/>
      <c r="B31" s="30"/>
      <c r="C31" s="30"/>
      <c r="E31"/>
    </row>
    <row r="32" spans="1:10">
      <c r="B32" s="30"/>
      <c r="C32" s="30"/>
    </row>
    <row r="33" spans="2:3">
      <c r="B33" s="30"/>
      <c r="C33" s="30"/>
    </row>
    <row r="34" spans="2:3">
      <c r="B34" s="30"/>
      <c r="C34" s="30"/>
    </row>
    <row r="35" spans="2:3">
      <c r="B35" s="30"/>
      <c r="C35" s="30"/>
    </row>
    <row r="36" spans="2:3">
      <c r="B36" s="30"/>
      <c r="C36" s="30"/>
    </row>
    <row r="37" spans="2:3">
      <c r="B37" s="30"/>
      <c r="C37"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B14" sqref="B14:B17"/>
    </sheetView>
  </sheetViews>
  <sheetFormatPr defaultColWidth="10.6640625" defaultRowHeight="13.2"/>
  <cols>
    <col min="1" max="1" width="2.6640625" style="123" customWidth="1"/>
    <col min="2" max="2" width="38.6640625" style="123" customWidth="1"/>
    <col min="3" max="3" width="6.88671875" style="123" customWidth="1"/>
    <col min="4" max="4" width="4.88671875" style="123" customWidth="1"/>
    <col min="5" max="5" width="7.88671875" style="123" customWidth="1"/>
    <col min="6" max="6" width="11.33203125" style="123" customWidth="1"/>
    <col min="7" max="7" width="4.5546875" style="123" customWidth="1"/>
    <col min="8" max="8" width="11.44140625" style="123" customWidth="1"/>
    <col min="9" max="9" width="10.44140625" style="123" customWidth="1"/>
    <col min="10" max="10" width="8.33203125" style="123" customWidth="1"/>
    <col min="11" max="11" width="8.109375" style="123" customWidth="1"/>
    <col min="12" max="12" width="8" style="123" customWidth="1"/>
    <col min="13" max="16384" width="10.6640625" style="123"/>
  </cols>
  <sheetData>
    <row r="1" spans="1:13" s="126" customFormat="1">
      <c r="A1" s="783"/>
      <c r="B1" s="35" t="s">
        <v>396</v>
      </c>
      <c r="C1" s="35"/>
      <c r="D1" s="35"/>
      <c r="E1" s="35"/>
      <c r="F1" s="122"/>
      <c r="G1" s="35"/>
      <c r="H1" s="140"/>
      <c r="I1" s="35" t="s">
        <v>672</v>
      </c>
      <c r="J1" s="35"/>
      <c r="K1" s="127"/>
      <c r="L1" s="128"/>
    </row>
    <row r="2" spans="1:13" s="126" customFormat="1">
      <c r="A2" s="783"/>
      <c r="B2" s="122"/>
      <c r="C2" s="35"/>
      <c r="D2" s="784"/>
      <c r="E2" s="35"/>
      <c r="F2" s="122"/>
      <c r="G2" s="35"/>
      <c r="H2" s="140"/>
      <c r="I2" s="35"/>
      <c r="J2" s="35"/>
      <c r="K2" s="127"/>
      <c r="L2" s="128"/>
    </row>
    <row r="3" spans="1:13" s="126" customFormat="1">
      <c r="A3" s="783"/>
      <c r="B3" s="785"/>
      <c r="C3" s="35"/>
      <c r="D3" s="35"/>
      <c r="E3" s="35"/>
      <c r="F3" s="35"/>
      <c r="G3" s="35"/>
      <c r="H3" s="35"/>
      <c r="I3" s="35"/>
      <c r="J3" s="35"/>
      <c r="K3" s="127"/>
      <c r="L3" s="128"/>
    </row>
    <row r="4" spans="1:13" s="126" customFormat="1">
      <c r="A4" s="783"/>
      <c r="B4" s="784"/>
      <c r="C4" s="786" t="s">
        <v>440</v>
      </c>
      <c r="D4" s="475"/>
      <c r="E4" s="475"/>
      <c r="F4" s="35"/>
      <c r="G4" s="35"/>
      <c r="H4" s="475"/>
      <c r="I4" s="475"/>
      <c r="J4" s="475"/>
      <c r="K4" s="127"/>
      <c r="L4" s="128"/>
    </row>
    <row r="5" spans="1:13" s="126" customFormat="1">
      <c r="A5" s="783"/>
      <c r="B5" s="784"/>
      <c r="C5" s="786"/>
      <c r="D5" s="475"/>
      <c r="E5" s="475"/>
      <c r="F5" s="35"/>
      <c r="G5" s="35"/>
      <c r="H5" s="475"/>
      <c r="I5" s="475"/>
      <c r="J5" s="475"/>
      <c r="K5" s="127"/>
      <c r="L5" s="128"/>
    </row>
    <row r="6" spans="1:13" s="126" customFormat="1">
      <c r="A6" s="783"/>
      <c r="B6" s="784"/>
      <c r="C6" s="786"/>
      <c r="D6" s="475"/>
      <c r="E6" s="475"/>
      <c r="F6" s="35"/>
      <c r="G6" s="837" t="s">
        <v>32</v>
      </c>
      <c r="H6" s="475"/>
      <c r="I6" s="475"/>
      <c r="J6" s="475"/>
      <c r="K6" s="127"/>
      <c r="L6" s="128"/>
    </row>
    <row r="7" spans="1:13" s="126" customFormat="1">
      <c r="A7" s="783"/>
      <c r="B7" s="784"/>
      <c r="C7" s="786"/>
      <c r="D7" s="475"/>
      <c r="E7" s="475"/>
      <c r="F7" s="35"/>
      <c r="G7" s="819" t="s">
        <v>33</v>
      </c>
      <c r="H7" s="475"/>
      <c r="I7" s="475"/>
      <c r="J7" s="475"/>
      <c r="K7" s="127"/>
      <c r="L7" s="128"/>
    </row>
    <row r="8" spans="1:13" s="126" customFormat="1">
      <c r="A8" s="783"/>
      <c r="B8" s="784"/>
      <c r="C8" s="786"/>
      <c r="D8" s="475"/>
      <c r="E8" s="475"/>
      <c r="F8" s="35"/>
      <c r="G8" s="849"/>
      <c r="H8" s="475"/>
      <c r="I8" s="475"/>
      <c r="J8" s="475"/>
      <c r="K8" s="127"/>
      <c r="L8" s="128"/>
    </row>
    <row r="9" spans="1:13" s="126" customFormat="1">
      <c r="A9" s="783"/>
      <c r="B9" s="788" t="s">
        <v>735</v>
      </c>
      <c r="C9" s="786"/>
      <c r="D9" s="35"/>
      <c r="E9" s="35"/>
      <c r="F9" s="35"/>
      <c r="G9" s="208"/>
      <c r="H9" s="35"/>
      <c r="I9" s="35"/>
      <c r="J9" s="35"/>
      <c r="K9" s="127"/>
      <c r="L9" s="128"/>
    </row>
    <row r="10" spans="1:13" s="126" customFormat="1">
      <c r="A10" s="783"/>
      <c r="B10" s="790" t="s">
        <v>417</v>
      </c>
      <c r="C10" s="791"/>
      <c r="D10" s="35"/>
      <c r="E10" s="35"/>
      <c r="F10" s="35"/>
      <c r="G10" s="140"/>
      <c r="H10" s="139"/>
      <c r="I10" s="122"/>
      <c r="J10" s="139"/>
      <c r="K10" s="140"/>
      <c r="L10"/>
    </row>
    <row r="11" spans="1:13" s="126" customFormat="1">
      <c r="A11" s="783"/>
      <c r="B11" s="792" t="s">
        <v>413</v>
      </c>
      <c r="C11" s="31"/>
      <c r="D11" s="35"/>
      <c r="E11" s="35"/>
      <c r="F11" s="35"/>
      <c r="G11" s="35"/>
      <c r="H11" s="35"/>
      <c r="I11" s="35"/>
      <c r="J11" s="35"/>
    </row>
    <row r="12" spans="1:13" ht="15">
      <c r="A12" s="793"/>
      <c r="B12" s="794"/>
      <c r="C12" s="140"/>
      <c r="D12" s="140"/>
      <c r="E12" s="795"/>
      <c r="F12" s="796"/>
      <c r="G12" s="140"/>
      <c r="H12" s="797"/>
      <c r="I12" s="797"/>
      <c r="J12" s="140"/>
      <c r="K12" s="145"/>
      <c r="L12" s="145"/>
      <c r="M12" s="126"/>
    </row>
    <row r="13" spans="1:13" s="149" customFormat="1" ht="40.200000000000003" customHeight="1">
      <c r="A13" s="217" t="s">
        <v>399</v>
      </c>
      <c r="B13" s="218" t="s">
        <v>429</v>
      </c>
      <c r="C13" s="219" t="s">
        <v>418</v>
      </c>
      <c r="D13" s="219" t="s">
        <v>441</v>
      </c>
      <c r="E13" s="219" t="s">
        <v>420</v>
      </c>
      <c r="F13" s="220" t="s">
        <v>421</v>
      </c>
      <c r="G13" s="798" t="s">
        <v>47</v>
      </c>
      <c r="H13" s="220" t="s">
        <v>423</v>
      </c>
      <c r="I13" s="177" t="s">
        <v>437</v>
      </c>
      <c r="J13" s="799" t="s">
        <v>439</v>
      </c>
    </row>
    <row r="14" spans="1:13" s="149" customFormat="1" ht="36">
      <c r="A14" s="862">
        <v>1</v>
      </c>
      <c r="B14" s="1034" t="s">
        <v>780</v>
      </c>
      <c r="C14" s="301" t="s">
        <v>410</v>
      </c>
      <c r="D14" s="1033">
        <v>240</v>
      </c>
      <c r="E14" s="301"/>
      <c r="F14" s="459">
        <f>D14*E14</f>
        <v>0</v>
      </c>
      <c r="G14" s="862"/>
      <c r="H14" s="459">
        <f>F14*1.08</f>
        <v>0</v>
      </c>
      <c r="I14" s="802"/>
      <c r="J14" s="674"/>
    </row>
    <row r="15" spans="1:13" s="149" customFormat="1" ht="36">
      <c r="A15" s="862">
        <v>2</v>
      </c>
      <c r="B15" s="1034" t="s">
        <v>781</v>
      </c>
      <c r="C15" s="301" t="s">
        <v>410</v>
      </c>
      <c r="D15" s="1033">
        <v>460</v>
      </c>
      <c r="E15" s="301"/>
      <c r="F15" s="459">
        <f>D15*E15</f>
        <v>0</v>
      </c>
      <c r="G15" s="862"/>
      <c r="H15" s="459">
        <f>F15*1.08</f>
        <v>0</v>
      </c>
      <c r="I15" s="802"/>
      <c r="J15" s="674"/>
    </row>
    <row r="16" spans="1:13" s="149" customFormat="1" ht="36">
      <c r="A16" s="862">
        <v>3</v>
      </c>
      <c r="B16" s="1034" t="s">
        <v>782</v>
      </c>
      <c r="C16" s="301" t="s">
        <v>410</v>
      </c>
      <c r="D16" s="1033">
        <v>280</v>
      </c>
      <c r="E16" s="301"/>
      <c r="F16" s="459">
        <f>D16*E16</f>
        <v>0</v>
      </c>
      <c r="G16" s="862"/>
      <c r="H16" s="459">
        <f>F16*1.08</f>
        <v>0</v>
      </c>
      <c r="I16" s="802"/>
      <c r="J16" s="674"/>
    </row>
    <row r="17" spans="1:13" s="149" customFormat="1" ht="24">
      <c r="A17" s="862">
        <v>4</v>
      </c>
      <c r="B17" s="1034" t="s">
        <v>783</v>
      </c>
      <c r="C17" s="301" t="s">
        <v>410</v>
      </c>
      <c r="D17" s="1033">
        <v>195</v>
      </c>
      <c r="E17" s="301"/>
      <c r="F17" s="459">
        <f>D17*E17</f>
        <v>0</v>
      </c>
      <c r="G17" s="862"/>
      <c r="H17" s="459">
        <f>F17*1.08</f>
        <v>0</v>
      </c>
      <c r="I17" s="802"/>
      <c r="J17" s="674"/>
    </row>
    <row r="18" spans="1:13" s="149" customFormat="1" ht="15.6">
      <c r="A18" s="1150" t="s">
        <v>415</v>
      </c>
      <c r="B18" s="1151"/>
      <c r="C18" s="1151"/>
      <c r="D18" s="1152"/>
      <c r="E18" s="862"/>
      <c r="F18" s="657">
        <f>SUM(F14:F17)</f>
        <v>0</v>
      </c>
      <c r="G18" s="862"/>
      <c r="H18" s="657">
        <f>SUM(H14:H17)</f>
        <v>0</v>
      </c>
      <c r="I18" s="862"/>
      <c r="J18" s="862"/>
      <c r="K18" s="464"/>
      <c r="L18" s="464"/>
      <c r="M18" s="464"/>
    </row>
    <row r="19" spans="1:13" s="30" customFormat="1" ht="12" customHeight="1">
      <c r="A19" s="31" t="s">
        <v>456</v>
      </c>
      <c r="B19" s="788"/>
      <c r="C19" s="31"/>
      <c r="D19" s="140"/>
      <c r="E19" s="35"/>
      <c r="F19" s="140"/>
      <c r="G19" s="140"/>
      <c r="H19" s="682"/>
      <c r="I19" s="140"/>
      <c r="J19" s="140"/>
    </row>
    <row r="20" spans="1:13" s="30" customFormat="1">
      <c r="A20" s="122"/>
      <c r="B20" s="31"/>
      <c r="C20" s="122"/>
      <c r="D20" s="122"/>
      <c r="E20" s="31"/>
      <c r="F20" s="805"/>
      <c r="G20" s="35"/>
      <c r="H20" s="35"/>
      <c r="I20" s="35"/>
      <c r="J20" s="140"/>
    </row>
    <row r="21" spans="1:13" s="30" customFormat="1">
      <c r="A21" s="122"/>
      <c r="B21" s="31"/>
      <c r="C21" s="122"/>
      <c r="D21" s="122"/>
      <c r="E21" s="31"/>
      <c r="F21" s="805"/>
      <c r="G21" s="35"/>
      <c r="H21" s="35"/>
      <c r="I21" s="35"/>
      <c r="J21" s="140"/>
    </row>
    <row r="22" spans="1:13">
      <c r="A22" s="35"/>
      <c r="B22" s="35"/>
      <c r="C22" s="35"/>
      <c r="D22" s="35"/>
      <c r="E22" s="35"/>
      <c r="F22" s="35"/>
      <c r="G22" s="35"/>
      <c r="H22" s="35"/>
      <c r="I22" s="856"/>
      <c r="J22" s="856"/>
    </row>
    <row r="23" spans="1:13">
      <c r="A23" s="31" t="s">
        <v>753</v>
      </c>
      <c r="B23" s="122"/>
      <c r="C23" s="122"/>
      <c r="D23" s="31"/>
      <c r="E23" s="805"/>
      <c r="F23" s="35"/>
      <c r="G23" s="35"/>
      <c r="H23" s="835" t="s">
        <v>754</v>
      </c>
      <c r="I23" s="37"/>
      <c r="J23" s="37"/>
    </row>
    <row r="24" spans="1:13">
      <c r="A24" s="35"/>
      <c r="B24" s="806"/>
      <c r="C24" s="806"/>
      <c r="D24" s="807"/>
      <c r="E24" s="836"/>
      <c r="F24" s="808"/>
      <c r="G24" s="809"/>
      <c r="H24" s="835" t="s">
        <v>755</v>
      </c>
      <c r="I24" s="37"/>
      <c r="J24" s="37"/>
    </row>
    <row r="25" spans="1:13">
      <c r="A25" s="30"/>
      <c r="B25" s="32"/>
      <c r="C25"/>
      <c r="D25" s="45"/>
      <c r="E25" s="453"/>
      <c r="F25" s="45"/>
      <c r="G25" s="45"/>
    </row>
    <row r="26" spans="1:13">
      <c r="A26" s="30"/>
      <c r="B26" s="30"/>
      <c r="C26"/>
      <c r="D26" s="45"/>
      <c r="E26" s="453"/>
      <c r="F26" s="45"/>
      <c r="G26" s="45"/>
    </row>
    <row r="27" spans="1:13">
      <c r="A27" s="32"/>
      <c r="B27" s="31"/>
      <c r="C27"/>
      <c r="D27" s="151"/>
      <c r="E27" s="453"/>
      <c r="F27"/>
      <c r="G27" s="30"/>
    </row>
    <row r="28" spans="1:13">
      <c r="A28" s="30"/>
      <c r="B28"/>
      <c r="C28"/>
      <c r="D28"/>
      <c r="E28" s="452"/>
      <c r="F28"/>
      <c r="G28"/>
    </row>
    <row r="29" spans="1:13">
      <c r="A29" s="30"/>
      <c r="B29"/>
      <c r="C29"/>
      <c r="D29"/>
      <c r="E29" s="452"/>
      <c r="F29"/>
      <c r="G29"/>
    </row>
    <row r="30" spans="1:13">
      <c r="A30" s="152"/>
      <c r="B30"/>
      <c r="C30" s="1"/>
      <c r="D30"/>
      <c r="E30" s="452"/>
      <c r="F30"/>
      <c r="G30"/>
    </row>
    <row r="31" spans="1:13">
      <c r="A31" s="30"/>
      <c r="B31" s="30"/>
      <c r="C31" s="30"/>
      <c r="E31"/>
    </row>
    <row r="32" spans="1:13">
      <c r="A32" s="30"/>
      <c r="B32" s="30"/>
      <c r="C32" s="30"/>
      <c r="E32"/>
    </row>
    <row r="33" spans="1:5">
      <c r="A33" s="30"/>
      <c r="B33" s="30"/>
      <c r="C33" s="30"/>
      <c r="E33"/>
    </row>
    <row r="34" spans="1:5">
      <c r="B34" s="30"/>
      <c r="C34" s="30"/>
    </row>
    <row r="35" spans="1:5">
      <c r="B35" s="30"/>
      <c r="C35" s="30"/>
    </row>
    <row r="36" spans="1:5">
      <c r="B36" s="30"/>
      <c r="C36" s="30"/>
    </row>
    <row r="37" spans="1:5">
      <c r="B37" s="30"/>
      <c r="C37" s="30"/>
    </row>
    <row r="38" spans="1:5">
      <c r="B38" s="30"/>
      <c r="C38" s="30"/>
    </row>
    <row r="39" spans="1:5">
      <c r="B39" s="30"/>
      <c r="C39" s="30"/>
    </row>
  </sheetData>
  <mergeCells count="1">
    <mergeCell ref="A18:D18"/>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10" workbookViewId="0">
      <selection activeCell="B21" sqref="B21"/>
    </sheetView>
  </sheetViews>
  <sheetFormatPr defaultColWidth="10.6640625" defaultRowHeight="13.2"/>
  <cols>
    <col min="1" max="1" width="2.6640625" style="123" customWidth="1"/>
    <col min="2" max="2" width="38.6640625" style="123" customWidth="1"/>
    <col min="3" max="4" width="4.88671875" style="123" customWidth="1"/>
    <col min="5" max="5" width="7.88671875" style="123" customWidth="1"/>
    <col min="6" max="6" width="12" style="123" customWidth="1"/>
    <col min="7" max="7" width="4.44140625" style="123" customWidth="1"/>
    <col min="8" max="8" width="11.44140625" style="123" customWidth="1"/>
    <col min="9" max="9" width="10.44140625" style="123" customWidth="1"/>
    <col min="10" max="11" width="8.33203125" style="123" customWidth="1"/>
    <col min="12" max="12" width="7.88671875" style="123" customWidth="1"/>
    <col min="13" max="16384" width="10.6640625" style="123"/>
  </cols>
  <sheetData>
    <row r="1" spans="1:13" s="126" customFormat="1">
      <c r="A1" s="783"/>
      <c r="B1" s="35" t="s">
        <v>396</v>
      </c>
      <c r="C1" s="35"/>
      <c r="D1" s="35"/>
      <c r="E1" s="35"/>
      <c r="F1" s="122"/>
      <c r="G1" s="35"/>
      <c r="H1" s="140"/>
      <c r="I1" s="35" t="s">
        <v>673</v>
      </c>
      <c r="J1" s="35"/>
      <c r="K1" s="127"/>
      <c r="L1" s="128"/>
    </row>
    <row r="2" spans="1:13" s="126" customFormat="1">
      <c r="A2" s="783"/>
      <c r="B2" s="122"/>
      <c r="C2" s="35"/>
      <c r="D2" s="784"/>
      <c r="E2" s="35"/>
      <c r="F2" s="122"/>
      <c r="G2" s="35"/>
      <c r="H2" s="140"/>
      <c r="I2" s="35"/>
      <c r="J2" s="35"/>
      <c r="K2" s="127"/>
      <c r="L2" s="128"/>
    </row>
    <row r="3" spans="1:13" s="126" customFormat="1">
      <c r="A3" s="783"/>
      <c r="B3" s="785"/>
      <c r="C3" s="35"/>
      <c r="D3" s="35"/>
      <c r="E3" s="35"/>
      <c r="F3" s="35"/>
      <c r="G3" s="35"/>
      <c r="H3" s="35"/>
      <c r="I3" s="35"/>
      <c r="J3" s="35"/>
      <c r="K3" s="127"/>
      <c r="L3" s="128"/>
    </row>
    <row r="4" spans="1:13" s="126" customFormat="1">
      <c r="A4" s="783"/>
      <c r="B4" s="784"/>
      <c r="C4" s="786" t="s">
        <v>440</v>
      </c>
      <c r="D4" s="475"/>
      <c r="E4" s="475"/>
      <c r="F4" s="35"/>
      <c r="G4" s="35"/>
      <c r="H4" s="475"/>
      <c r="I4" s="475"/>
      <c r="J4" s="475"/>
      <c r="K4" s="127"/>
      <c r="L4" s="128"/>
    </row>
    <row r="5" spans="1:13" s="126" customFormat="1">
      <c r="A5" s="783"/>
      <c r="B5" s="784"/>
      <c r="C5" s="786"/>
      <c r="D5" s="475"/>
      <c r="E5" s="475"/>
      <c r="F5" s="35"/>
      <c r="G5" s="35"/>
      <c r="H5" s="475"/>
      <c r="I5" s="475"/>
      <c r="J5" s="475"/>
      <c r="K5" s="127"/>
      <c r="L5" s="128"/>
    </row>
    <row r="6" spans="1:13" s="126" customFormat="1">
      <c r="A6" s="783"/>
      <c r="B6" s="784"/>
      <c r="C6" s="786"/>
      <c r="D6" s="475"/>
      <c r="E6" s="475"/>
      <c r="F6" s="35"/>
      <c r="G6" s="837" t="s">
        <v>34</v>
      </c>
      <c r="H6" s="475"/>
      <c r="I6" s="475"/>
      <c r="J6" s="475"/>
      <c r="K6" s="127"/>
      <c r="L6" s="128"/>
    </row>
    <row r="7" spans="1:13" s="126" customFormat="1">
      <c r="A7" s="783"/>
      <c r="B7" s="784"/>
      <c r="C7" s="786"/>
      <c r="D7" s="475"/>
      <c r="E7" s="475"/>
      <c r="F7" s="35"/>
      <c r="G7" s="819" t="s">
        <v>36</v>
      </c>
      <c r="H7" s="475"/>
      <c r="I7" s="475"/>
      <c r="J7" s="475"/>
      <c r="K7" s="127"/>
      <c r="L7" s="128"/>
    </row>
    <row r="8" spans="1:13" s="126" customFormat="1">
      <c r="A8" s="783"/>
      <c r="B8" s="784"/>
      <c r="C8" s="786"/>
      <c r="D8" s="475"/>
      <c r="E8" s="475"/>
      <c r="F8" s="35"/>
      <c r="G8" s="849"/>
      <c r="H8" s="475"/>
      <c r="I8" s="475"/>
      <c r="J8" s="475"/>
      <c r="K8" s="127"/>
      <c r="L8" s="128"/>
    </row>
    <row r="9" spans="1:13" s="126" customFormat="1">
      <c r="A9" s="783"/>
      <c r="B9" s="788" t="s">
        <v>735</v>
      </c>
      <c r="C9" s="786"/>
      <c r="D9" s="35"/>
      <c r="E9" s="35"/>
      <c r="F9" s="35"/>
      <c r="G9" s="208"/>
      <c r="H9" s="35"/>
      <c r="I9" s="35"/>
      <c r="J9" s="35"/>
      <c r="K9" s="127"/>
      <c r="L9" s="128"/>
    </row>
    <row r="10" spans="1:13" s="126" customFormat="1">
      <c r="A10" s="783"/>
      <c r="B10" s="790" t="s">
        <v>417</v>
      </c>
      <c r="C10" s="791"/>
      <c r="D10" s="35"/>
      <c r="E10" s="35"/>
      <c r="F10" s="35"/>
      <c r="G10" s="140"/>
      <c r="H10" s="139"/>
      <c r="I10" s="122"/>
      <c r="J10" s="139"/>
      <c r="K10" s="140"/>
      <c r="L10"/>
    </row>
    <row r="11" spans="1:13" s="126" customFormat="1">
      <c r="A11" s="783"/>
      <c r="B11" s="792" t="s">
        <v>413</v>
      </c>
      <c r="C11" s="31"/>
      <c r="D11" s="35"/>
      <c r="E11" s="35"/>
      <c r="F11" s="35"/>
      <c r="G11" s="35"/>
      <c r="H11" s="35"/>
      <c r="I11" s="35"/>
      <c r="J11" s="35"/>
    </row>
    <row r="12" spans="1:13" ht="15">
      <c r="A12" s="793"/>
      <c r="B12" s="794"/>
      <c r="C12" s="140"/>
      <c r="D12" s="140"/>
      <c r="E12" s="795"/>
      <c r="F12" s="796"/>
      <c r="G12" s="140"/>
      <c r="H12" s="797"/>
      <c r="I12" s="797"/>
      <c r="J12" s="140"/>
      <c r="K12" s="145"/>
      <c r="L12" s="145"/>
      <c r="M12" s="126"/>
    </row>
    <row r="13" spans="1:13" s="149" customFormat="1" ht="64.2" customHeight="1">
      <c r="A13" s="217" t="s">
        <v>399</v>
      </c>
      <c r="B13" s="218" t="s">
        <v>429</v>
      </c>
      <c r="C13" s="219" t="s">
        <v>418</v>
      </c>
      <c r="D13" s="219" t="s">
        <v>441</v>
      </c>
      <c r="E13" s="219" t="s">
        <v>420</v>
      </c>
      <c r="F13" s="220" t="s">
        <v>421</v>
      </c>
      <c r="G13" s="798" t="s">
        <v>47</v>
      </c>
      <c r="H13" s="220" t="s">
        <v>423</v>
      </c>
      <c r="I13" s="177" t="s">
        <v>437</v>
      </c>
      <c r="J13" s="799" t="s">
        <v>439</v>
      </c>
    </row>
    <row r="14" spans="1:13" s="149" customFormat="1" ht="24">
      <c r="A14" s="862">
        <v>1</v>
      </c>
      <c r="B14" s="1035" t="s">
        <v>784</v>
      </c>
      <c r="C14" s="301" t="s">
        <v>410</v>
      </c>
      <c r="D14" s="461">
        <v>7</v>
      </c>
      <c r="E14" s="301"/>
      <c r="F14" s="459">
        <f>D14*E14</f>
        <v>0</v>
      </c>
      <c r="G14" s="862"/>
      <c r="H14" s="459">
        <f>F14*1.08</f>
        <v>0</v>
      </c>
      <c r="I14" s="603"/>
      <c r="J14" s="862"/>
    </row>
    <row r="15" spans="1:13" s="149" customFormat="1" ht="36">
      <c r="A15" s="862">
        <v>2</v>
      </c>
      <c r="B15" s="1035" t="s">
        <v>785</v>
      </c>
      <c r="C15" s="301" t="s">
        <v>410</v>
      </c>
      <c r="D15" s="461">
        <v>7</v>
      </c>
      <c r="E15" s="301"/>
      <c r="F15" s="459">
        <f>D15*E15</f>
        <v>0</v>
      </c>
      <c r="G15" s="862"/>
      <c r="H15" s="459">
        <f>F15*1.08</f>
        <v>0</v>
      </c>
      <c r="I15" s="603"/>
      <c r="J15" s="862"/>
    </row>
    <row r="16" spans="1:13" s="149" customFormat="1" ht="36">
      <c r="A16" s="862">
        <v>3</v>
      </c>
      <c r="B16" s="1035" t="s">
        <v>786</v>
      </c>
      <c r="C16" s="301" t="s">
        <v>410</v>
      </c>
      <c r="D16" s="461">
        <v>40</v>
      </c>
      <c r="E16" s="301"/>
      <c r="F16" s="459">
        <f>D16*E16</f>
        <v>0</v>
      </c>
      <c r="G16" s="862"/>
      <c r="H16" s="459">
        <f>F16*1.08</f>
        <v>0</v>
      </c>
      <c r="I16" s="603"/>
      <c r="J16" s="862"/>
    </row>
    <row r="17" spans="1:13" s="149" customFormat="1" ht="36">
      <c r="A17" s="862">
        <v>4</v>
      </c>
      <c r="B17" s="1035" t="s">
        <v>787</v>
      </c>
      <c r="C17" s="301" t="s">
        <v>410</v>
      </c>
      <c r="D17" s="461">
        <v>16</v>
      </c>
      <c r="E17" s="301"/>
      <c r="F17" s="459">
        <f>D17*E17</f>
        <v>0</v>
      </c>
      <c r="G17" s="862"/>
      <c r="H17" s="459">
        <f>F17*1.08</f>
        <v>0</v>
      </c>
      <c r="I17" s="603"/>
      <c r="J17" s="862"/>
    </row>
    <row r="18" spans="1:13" s="149" customFormat="1">
      <c r="A18" s="1150" t="s">
        <v>415</v>
      </c>
      <c r="B18" s="1151"/>
      <c r="C18" s="1151"/>
      <c r="D18" s="1152"/>
      <c r="E18" s="862"/>
      <c r="F18" s="657">
        <f>SUM(F14:F17)</f>
        <v>0</v>
      </c>
      <c r="G18" s="862"/>
      <c r="H18" s="657">
        <f>SUM(H14:H17)</f>
        <v>0</v>
      </c>
      <c r="I18" s="862"/>
      <c r="J18" s="862"/>
      <c r="K18" s="148"/>
      <c r="L18" s="148"/>
      <c r="M18" s="148"/>
    </row>
    <row r="19" spans="1:13" s="30" customFormat="1" ht="12" customHeight="1">
      <c r="A19" s="31" t="s">
        <v>456</v>
      </c>
      <c r="B19" s="788"/>
      <c r="C19" s="31"/>
      <c r="D19" s="140"/>
      <c r="E19" s="35"/>
      <c r="F19" s="140"/>
      <c r="G19" s="140"/>
      <c r="H19" s="140"/>
      <c r="I19" s="140"/>
      <c r="J19" s="140"/>
    </row>
    <row r="20" spans="1:13" s="30" customFormat="1">
      <c r="A20" s="122"/>
      <c r="B20" s="31"/>
      <c r="C20" s="122"/>
      <c r="D20" s="122"/>
      <c r="E20" s="31"/>
      <c r="F20" s="805"/>
      <c r="G20" s="35"/>
      <c r="H20" s="35"/>
      <c r="I20" s="35"/>
      <c r="J20" s="140"/>
    </row>
    <row r="21" spans="1:13" s="30" customFormat="1">
      <c r="A21" s="122"/>
      <c r="B21" s="31"/>
      <c r="C21" s="122"/>
      <c r="D21" s="122"/>
      <c r="E21" s="31"/>
      <c r="F21" s="805"/>
      <c r="G21" s="35"/>
      <c r="H21" s="35"/>
      <c r="I21" s="35"/>
      <c r="J21" s="140"/>
    </row>
    <row r="22" spans="1:13">
      <c r="A22" s="35"/>
      <c r="B22" s="35"/>
      <c r="C22" s="35"/>
      <c r="D22" s="35"/>
      <c r="E22" s="35"/>
      <c r="F22" s="35"/>
      <c r="G22" s="35"/>
      <c r="H22" s="35"/>
      <c r="I22" s="856"/>
      <c r="J22" s="856"/>
    </row>
    <row r="23" spans="1:13">
      <c r="A23" s="31" t="s">
        <v>753</v>
      </c>
      <c r="B23" s="122"/>
      <c r="C23" s="122"/>
      <c r="D23" s="31"/>
      <c r="E23" s="805"/>
      <c r="F23" s="35"/>
      <c r="G23" s="35"/>
      <c r="H23" s="835" t="s">
        <v>754</v>
      </c>
      <c r="I23" s="856"/>
      <c r="J23" s="856"/>
    </row>
    <row r="24" spans="1:13">
      <c r="A24" s="35"/>
      <c r="B24" s="806"/>
      <c r="C24" s="806"/>
      <c r="D24" s="807"/>
      <c r="E24" s="836"/>
      <c r="F24" s="808"/>
      <c r="G24" s="809"/>
      <c r="H24" s="835" t="s">
        <v>755</v>
      </c>
      <c r="I24" s="856"/>
      <c r="J24" s="856"/>
    </row>
    <row r="25" spans="1:13">
      <c r="A25" s="122"/>
      <c r="B25" s="1036"/>
      <c r="C25" s="35"/>
      <c r="D25" s="122"/>
      <c r="E25" s="1037"/>
      <c r="F25" s="122"/>
      <c r="G25" s="122"/>
      <c r="H25" s="140"/>
      <c r="I25" s="140"/>
      <c r="J25" s="140"/>
    </row>
    <row r="26" spans="1:13">
      <c r="A26" s="30"/>
      <c r="B26" s="30"/>
      <c r="C26"/>
      <c r="D26" s="45"/>
      <c r="E26" s="453"/>
      <c r="F26" s="45"/>
      <c r="G26" s="45"/>
    </row>
    <row r="27" spans="1:13">
      <c r="A27" s="32"/>
      <c r="B27" s="31"/>
      <c r="C27"/>
      <c r="D27" s="151"/>
      <c r="E27" s="453"/>
      <c r="F27"/>
      <c r="G27" s="30"/>
    </row>
    <row r="28" spans="1:13">
      <c r="A28" s="30"/>
      <c r="B28"/>
      <c r="C28"/>
      <c r="D28"/>
      <c r="E28" s="452"/>
      <c r="F28"/>
      <c r="G28"/>
    </row>
    <row r="29" spans="1:13">
      <c r="A29" s="30"/>
      <c r="B29"/>
      <c r="C29"/>
      <c r="D29"/>
      <c r="E29" s="452"/>
      <c r="F29"/>
      <c r="G29"/>
    </row>
    <row r="30" spans="1:13">
      <c r="A30" s="152"/>
      <c r="B30"/>
      <c r="C30" s="1"/>
      <c r="D30"/>
      <c r="E30" s="452"/>
      <c r="F30"/>
      <c r="G30"/>
    </row>
    <row r="31" spans="1:13">
      <c r="A31" s="30"/>
      <c r="B31" s="30"/>
      <c r="C31" s="30"/>
      <c r="E31"/>
    </row>
    <row r="32" spans="1:13">
      <c r="A32" s="30"/>
      <c r="B32" s="30"/>
      <c r="C32" s="30"/>
      <c r="E32"/>
    </row>
    <row r="33" spans="1:5">
      <c r="A33" s="30"/>
      <c r="B33" s="30"/>
      <c r="C33" s="30"/>
      <c r="E33"/>
    </row>
    <row r="34" spans="1:5">
      <c r="B34" s="30"/>
      <c r="C34" s="30"/>
    </row>
    <row r="35" spans="1:5">
      <c r="B35" s="30"/>
      <c r="C35" s="30"/>
    </row>
    <row r="36" spans="1:5">
      <c r="B36" s="30"/>
      <c r="C36" s="30"/>
    </row>
    <row r="37" spans="1:5">
      <c r="B37" s="30"/>
      <c r="C37" s="30"/>
    </row>
    <row r="38" spans="1:5">
      <c r="B38" s="30"/>
      <c r="C38" s="30"/>
    </row>
    <row r="39" spans="1:5">
      <c r="B39" s="30"/>
      <c r="C39" s="30"/>
    </row>
  </sheetData>
  <mergeCells count="1">
    <mergeCell ref="A18:D18"/>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G8" sqref="G8"/>
    </sheetView>
  </sheetViews>
  <sheetFormatPr defaultColWidth="10.6640625" defaultRowHeight="13.2"/>
  <cols>
    <col min="1" max="1" width="2.6640625" style="123" customWidth="1"/>
    <col min="2" max="2" width="38.6640625" style="123" customWidth="1"/>
    <col min="3" max="3" width="4.33203125" style="123" customWidth="1"/>
    <col min="4" max="4" width="4.88671875" style="123" customWidth="1"/>
    <col min="5" max="5" width="7.88671875" style="123" customWidth="1"/>
    <col min="6" max="6" width="12" style="123" customWidth="1"/>
    <col min="7" max="7" width="4.33203125" style="123" customWidth="1"/>
    <col min="8" max="8" width="11.44140625" style="123" customWidth="1"/>
    <col min="9" max="9" width="10.44140625" style="123" customWidth="1"/>
    <col min="10" max="10" width="8.33203125" style="123" customWidth="1"/>
    <col min="11" max="11" width="8.109375" style="123" customWidth="1"/>
    <col min="12" max="12" width="8" style="123" customWidth="1"/>
    <col min="13" max="16384" width="10.6640625" style="123"/>
  </cols>
  <sheetData>
    <row r="1" spans="1:13" s="126" customFormat="1">
      <c r="A1" s="124"/>
      <c r="B1" s="35" t="s">
        <v>396</v>
      </c>
      <c r="C1"/>
      <c r="D1"/>
      <c r="E1"/>
      <c r="F1" s="30"/>
      <c r="G1"/>
      <c r="I1" s="35" t="s">
        <v>674</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37</v>
      </c>
      <c r="H6" s="132"/>
      <c r="I6" s="132"/>
      <c r="J6" s="132"/>
      <c r="K6" s="127"/>
      <c r="L6" s="128"/>
    </row>
    <row r="7" spans="1:13" s="126" customFormat="1" ht="18">
      <c r="A7" s="124"/>
      <c r="B7" s="130"/>
      <c r="C7" s="131"/>
      <c r="D7" s="132"/>
      <c r="E7" s="132"/>
      <c r="F7"/>
      <c r="G7" s="381" t="s">
        <v>38</v>
      </c>
      <c r="H7" s="132"/>
      <c r="I7" s="132"/>
      <c r="J7" s="132"/>
      <c r="K7" s="127"/>
      <c r="L7" s="128"/>
    </row>
    <row r="8" spans="1:13" s="126" customFormat="1" ht="18">
      <c r="A8" s="124"/>
      <c r="B8" s="130"/>
      <c r="C8" s="131"/>
      <c r="D8" s="132"/>
      <c r="E8" s="132"/>
      <c r="F8"/>
      <c r="G8" s="381" t="s">
        <v>39</v>
      </c>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89.25" customHeight="1">
      <c r="A13" s="217" t="s">
        <v>399</v>
      </c>
      <c r="B13" s="218" t="s">
        <v>429</v>
      </c>
      <c r="C13" s="219" t="s">
        <v>418</v>
      </c>
      <c r="D13" s="219" t="s">
        <v>441</v>
      </c>
      <c r="E13" s="219" t="s">
        <v>420</v>
      </c>
      <c r="F13" s="220" t="s">
        <v>421</v>
      </c>
      <c r="G13" s="234" t="s">
        <v>47</v>
      </c>
      <c r="H13" s="220" t="s">
        <v>423</v>
      </c>
      <c r="I13" s="169" t="s">
        <v>437</v>
      </c>
      <c r="J13" s="221" t="s">
        <v>439</v>
      </c>
    </row>
    <row r="14" spans="1:13" s="149" customFormat="1" ht="46.8">
      <c r="A14" s="349">
        <v>1</v>
      </c>
      <c r="B14" s="466" t="s">
        <v>40</v>
      </c>
      <c r="C14" s="351" t="s">
        <v>410</v>
      </c>
      <c r="D14" s="598">
        <v>5</v>
      </c>
      <c r="E14" s="670"/>
      <c r="F14" s="668">
        <f>D14*E14</f>
        <v>0</v>
      </c>
      <c r="G14" s="302"/>
      <c r="H14" s="668">
        <f>F14*1.23</f>
        <v>0</v>
      </c>
      <c r="I14" s="353"/>
      <c r="J14" s="352"/>
    </row>
    <row r="15" spans="1:13" s="149" customFormat="1" ht="15.6">
      <c r="A15" s="349">
        <v>2</v>
      </c>
      <c r="B15" s="465" t="s">
        <v>314</v>
      </c>
      <c r="C15" s="351" t="s">
        <v>410</v>
      </c>
      <c r="D15" s="598">
        <v>5</v>
      </c>
      <c r="E15" s="670"/>
      <c r="F15" s="668">
        <f>D15*E15</f>
        <v>0</v>
      </c>
      <c r="G15" s="302"/>
      <c r="H15" s="668">
        <f>F15*1.23</f>
        <v>0</v>
      </c>
      <c r="I15" s="353"/>
      <c r="J15" s="352"/>
    </row>
    <row r="16" spans="1:13" s="149" customFormat="1" ht="15.6">
      <c r="A16" s="1153" t="s">
        <v>415</v>
      </c>
      <c r="B16" s="1154"/>
      <c r="C16" s="1154"/>
      <c r="D16" s="1155"/>
      <c r="E16" s="349"/>
      <c r="F16" s="378">
        <f>SUM(F14:F15)</f>
        <v>0</v>
      </c>
      <c r="G16" s="349"/>
      <c r="H16" s="657">
        <f>SUM(H14:H15)</f>
        <v>0</v>
      </c>
      <c r="I16" s="349"/>
      <c r="J16" s="349"/>
      <c r="K16" s="148"/>
      <c r="L16" s="148"/>
      <c r="M16" s="148"/>
    </row>
    <row r="17" spans="1:10" s="30" customFormat="1" ht="12" customHeight="1">
      <c r="A17" s="29" t="s">
        <v>454</v>
      </c>
      <c r="B17" s="28"/>
      <c r="C17" s="29"/>
      <c r="D17" s="123"/>
      <c r="E17"/>
      <c r="F17" s="123"/>
      <c r="G17" s="123"/>
      <c r="H17" s="123"/>
      <c r="I17" s="123"/>
      <c r="J17" s="123"/>
    </row>
    <row r="18" spans="1:10" s="30" customFormat="1">
      <c r="B18" s="29"/>
      <c r="E18" s="31"/>
      <c r="F18" s="34"/>
      <c r="G18" s="35"/>
      <c r="H18" s="35"/>
      <c r="I18"/>
      <c r="J18" s="123"/>
    </row>
    <row r="19" spans="1:10" s="30" customFormat="1">
      <c r="B19" s="29"/>
      <c r="E19" s="31"/>
      <c r="F19" s="34"/>
      <c r="G19" s="35"/>
      <c r="H19" s="35"/>
      <c r="I19"/>
      <c r="J19" s="123"/>
    </row>
    <row r="20" spans="1:10">
      <c r="A20"/>
      <c r="B20"/>
      <c r="C20"/>
      <c r="D20"/>
      <c r="E20"/>
      <c r="F20"/>
      <c r="G20"/>
      <c r="H2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A23" s="30"/>
      <c r="B23" s="32"/>
      <c r="C23"/>
      <c r="D23" s="45"/>
      <c r="E23" s="453"/>
      <c r="F23" s="45"/>
      <c r="G23" s="45"/>
    </row>
    <row r="24" spans="1:10">
      <c r="A24" s="30"/>
      <c r="B24" s="30"/>
      <c r="C24"/>
      <c r="D24" s="45"/>
      <c r="E24" s="453"/>
      <c r="F24" s="45"/>
      <c r="G24" s="45"/>
    </row>
    <row r="25" spans="1:10">
      <c r="A25" s="32"/>
      <c r="B25" s="31"/>
      <c r="C25"/>
      <c r="D25" s="151"/>
      <c r="E25" s="453"/>
      <c r="F25"/>
      <c r="G25" s="30"/>
    </row>
    <row r="26" spans="1:10">
      <c r="A26" s="30"/>
      <c r="B26"/>
      <c r="C26"/>
      <c r="D26"/>
      <c r="E26" s="452"/>
      <c r="F26"/>
      <c r="G26"/>
    </row>
    <row r="27" spans="1:10">
      <c r="A27" s="30"/>
      <c r="B27"/>
      <c r="C27"/>
      <c r="D27"/>
      <c r="E27" s="452"/>
      <c r="F27"/>
      <c r="G27"/>
    </row>
    <row r="28" spans="1:10">
      <c r="A28" s="152"/>
      <c r="B28"/>
      <c r="C28" s="1"/>
      <c r="D28"/>
      <c r="E28" s="452"/>
      <c r="F28"/>
      <c r="G28"/>
    </row>
    <row r="29" spans="1:10">
      <c r="A29" s="30"/>
      <c r="B29" s="30"/>
      <c r="C29" s="30"/>
      <c r="E29"/>
    </row>
    <row r="30" spans="1:10">
      <c r="A30" s="30"/>
      <c r="B30" s="30"/>
      <c r="C30" s="30"/>
      <c r="E30"/>
    </row>
    <row r="31" spans="1:10">
      <c r="A31" s="30"/>
      <c r="B31" s="30"/>
      <c r="C31" s="30"/>
      <c r="E31"/>
    </row>
    <row r="32" spans="1:10">
      <c r="B32" s="30"/>
      <c r="C32" s="30"/>
    </row>
    <row r="33" spans="2:3">
      <c r="B33" s="30"/>
      <c r="C33" s="30"/>
    </row>
    <row r="34" spans="2:3">
      <c r="B34" s="30"/>
      <c r="C34" s="30"/>
    </row>
    <row r="35" spans="2:3">
      <c r="B35" s="30"/>
      <c r="C35" s="30"/>
    </row>
    <row r="36" spans="2:3">
      <c r="B36" s="30"/>
      <c r="C36" s="30"/>
    </row>
    <row r="37" spans="2:3">
      <c r="B37" s="30"/>
      <c r="C37"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opLeftCell="A4" workbookViewId="0">
      <selection activeCell="B14" sqref="B14:B18"/>
    </sheetView>
  </sheetViews>
  <sheetFormatPr defaultColWidth="10.6640625" defaultRowHeight="13.2"/>
  <cols>
    <col min="1" max="1" width="2.6640625" style="123" customWidth="1"/>
    <col min="2" max="2" width="38.6640625" style="123" customWidth="1"/>
    <col min="3" max="3" width="15" style="123" customWidth="1"/>
    <col min="4" max="4" width="6.88671875" style="123" customWidth="1"/>
    <col min="5" max="6" width="7.88671875" style="123" customWidth="1"/>
    <col min="7" max="7" width="12" style="123" customWidth="1"/>
    <col min="8" max="8" width="4.6640625" style="123" customWidth="1"/>
    <col min="9" max="9" width="11.44140625" style="123" customWidth="1"/>
    <col min="10" max="10" width="10.44140625" style="123" customWidth="1"/>
    <col min="11" max="11" width="8.33203125" style="123" customWidth="1"/>
    <col min="12" max="12" width="11.88671875" style="123" customWidth="1"/>
    <col min="13" max="16384" width="10.6640625" style="123"/>
  </cols>
  <sheetData>
    <row r="1" spans="1:14" s="126" customFormat="1">
      <c r="A1" s="124"/>
      <c r="B1" s="35" t="s">
        <v>396</v>
      </c>
      <c r="C1" s="35"/>
      <c r="D1"/>
      <c r="E1"/>
      <c r="F1"/>
      <c r="G1" s="30"/>
      <c r="H1"/>
      <c r="I1" s="126" t="s">
        <v>675</v>
      </c>
      <c r="J1" s="35"/>
      <c r="K1"/>
      <c r="L1" s="127"/>
      <c r="M1" s="128"/>
    </row>
    <row r="2" spans="1:14" s="126" customFormat="1">
      <c r="A2" s="124"/>
      <c r="B2" s="30"/>
      <c r="C2" s="30"/>
      <c r="D2"/>
      <c r="E2" s="119"/>
      <c r="F2"/>
      <c r="G2" s="30"/>
      <c r="H2"/>
      <c r="J2"/>
      <c r="K2"/>
      <c r="L2" s="127"/>
      <c r="M2" s="128"/>
    </row>
    <row r="3" spans="1:14" s="126" customFormat="1">
      <c r="A3" s="124"/>
      <c r="B3" s="129"/>
      <c r="C3" s="129"/>
      <c r="D3"/>
      <c r="E3"/>
      <c r="F3"/>
      <c r="G3"/>
      <c r="H3"/>
      <c r="I3"/>
      <c r="J3"/>
      <c r="K3"/>
      <c r="L3" s="127"/>
      <c r="M3" s="128"/>
    </row>
    <row r="4" spans="1:14" s="126" customFormat="1">
      <c r="A4" s="124"/>
      <c r="B4" s="130"/>
      <c r="C4" s="130"/>
      <c r="D4" s="131" t="s">
        <v>440</v>
      </c>
      <c r="E4" s="132"/>
      <c r="F4" s="132"/>
      <c r="G4"/>
      <c r="H4"/>
      <c r="I4" s="132"/>
      <c r="J4" s="132"/>
      <c r="K4" s="132"/>
      <c r="L4" s="127"/>
      <c r="M4" s="128"/>
    </row>
    <row r="5" spans="1:14" s="126" customFormat="1">
      <c r="A5" s="124"/>
      <c r="B5" s="130"/>
      <c r="C5" s="130"/>
      <c r="D5" s="131"/>
      <c r="E5" s="132"/>
      <c r="F5" s="132"/>
      <c r="G5"/>
      <c r="H5"/>
      <c r="I5" s="132"/>
      <c r="J5" s="132"/>
      <c r="K5" s="132"/>
      <c r="L5" s="127"/>
      <c r="M5" s="128"/>
    </row>
    <row r="6" spans="1:14" s="126" customFormat="1">
      <c r="A6" s="124"/>
      <c r="B6" s="130"/>
      <c r="C6" s="130"/>
      <c r="D6" s="131"/>
      <c r="E6" s="132"/>
      <c r="F6" s="132"/>
      <c r="G6"/>
      <c r="H6" s="201" t="s">
        <v>41</v>
      </c>
      <c r="I6" s="132"/>
      <c r="J6" s="132"/>
      <c r="K6" s="132"/>
      <c r="L6" s="127"/>
      <c r="M6" s="128"/>
    </row>
    <row r="7" spans="1:14" s="126" customFormat="1" ht="18">
      <c r="A7" s="124"/>
      <c r="B7" s="130"/>
      <c r="C7" s="130"/>
      <c r="D7" s="131"/>
      <c r="E7" s="132"/>
      <c r="F7" s="132"/>
      <c r="G7"/>
      <c r="H7" s="381" t="s">
        <v>42</v>
      </c>
      <c r="I7" s="132"/>
      <c r="J7" s="132"/>
      <c r="K7" s="132"/>
      <c r="L7" s="127"/>
      <c r="M7" s="128"/>
    </row>
    <row r="8" spans="1:14" s="126" customFormat="1">
      <c r="A8" s="124"/>
      <c r="B8" s="130"/>
      <c r="C8" s="130"/>
      <c r="D8" s="131"/>
      <c r="E8" s="132"/>
      <c r="F8" s="132"/>
      <c r="G8"/>
      <c r="H8" s="225"/>
      <c r="I8" s="132"/>
      <c r="J8" s="132"/>
      <c r="K8" s="132"/>
      <c r="L8" s="127"/>
      <c r="M8" s="128"/>
    </row>
    <row r="9" spans="1:14" s="126" customFormat="1">
      <c r="A9" s="124"/>
      <c r="B9" s="28" t="s">
        <v>432</v>
      </c>
      <c r="C9" s="28"/>
      <c r="D9" s="131"/>
      <c r="E9"/>
      <c r="F9"/>
      <c r="G9"/>
      <c r="H9" s="208"/>
      <c r="I9"/>
      <c r="J9"/>
      <c r="K9"/>
      <c r="L9" s="127"/>
      <c r="M9" s="128"/>
    </row>
    <row r="10" spans="1:14" s="126" customFormat="1">
      <c r="A10" s="124"/>
      <c r="B10" s="107" t="s">
        <v>417</v>
      </c>
      <c r="C10" s="107"/>
      <c r="D10" s="136"/>
      <c r="E10"/>
      <c r="F10"/>
      <c r="G10"/>
      <c r="I10" s="139"/>
      <c r="J10" s="122"/>
      <c r="K10" s="139"/>
      <c r="L10" s="140"/>
      <c r="M10"/>
    </row>
    <row r="11" spans="1:14" s="126" customFormat="1">
      <c r="A11" s="124"/>
      <c r="B11" s="108" t="s">
        <v>413</v>
      </c>
      <c r="C11" s="108"/>
      <c r="D11" s="29"/>
      <c r="E11"/>
      <c r="F11"/>
      <c r="G11"/>
      <c r="H11"/>
      <c r="I11"/>
      <c r="J11"/>
      <c r="K11"/>
    </row>
    <row r="12" spans="1:14" ht="15.6">
      <c r="A12" s="142"/>
      <c r="B12" s="143"/>
      <c r="C12" s="143"/>
      <c r="F12" s="144"/>
      <c r="G12" s="145"/>
      <c r="H12" s="146"/>
      <c r="I12" s="147"/>
      <c r="J12" s="147"/>
      <c r="K12" s="146"/>
      <c r="L12" s="145"/>
      <c r="M12" s="145"/>
      <c r="N12" s="126"/>
    </row>
    <row r="13" spans="1:14" s="149" customFormat="1" ht="78.75" customHeight="1">
      <c r="A13" s="217" t="s">
        <v>399</v>
      </c>
      <c r="B13" s="218" t="s">
        <v>429</v>
      </c>
      <c r="C13" s="218" t="s">
        <v>564</v>
      </c>
      <c r="D13" s="219" t="s">
        <v>418</v>
      </c>
      <c r="E13" s="219" t="s">
        <v>441</v>
      </c>
      <c r="F13" s="219" t="s">
        <v>420</v>
      </c>
      <c r="G13" s="220" t="s">
        <v>421</v>
      </c>
      <c r="H13" s="221" t="s">
        <v>442</v>
      </c>
      <c r="I13" s="220" t="s">
        <v>423</v>
      </c>
      <c r="J13" s="169" t="s">
        <v>437</v>
      </c>
      <c r="K13" s="221" t="s">
        <v>439</v>
      </c>
    </row>
    <row r="14" spans="1:14" s="149" customFormat="1" ht="15" customHeight="1">
      <c r="A14" s="697">
        <v>1</v>
      </c>
      <c r="B14" s="1158" t="s">
        <v>571</v>
      </c>
      <c r="C14" s="693" t="s">
        <v>565</v>
      </c>
      <c r="D14" s="232" t="s">
        <v>410</v>
      </c>
      <c r="E14" s="696">
        <v>100</v>
      </c>
      <c r="F14" s="698"/>
      <c r="G14" s="699">
        <f>E14*F14</f>
        <v>0</v>
      </c>
      <c r="H14" s="692"/>
      <c r="I14" s="699">
        <f>G14*1.08</f>
        <v>0</v>
      </c>
      <c r="J14" s="169"/>
      <c r="K14" s="221"/>
    </row>
    <row r="15" spans="1:14" s="149" customFormat="1" ht="15" customHeight="1">
      <c r="A15" s="697">
        <v>2</v>
      </c>
      <c r="B15" s="1159"/>
      <c r="C15" s="693" t="s">
        <v>566</v>
      </c>
      <c r="D15" s="232" t="s">
        <v>410</v>
      </c>
      <c r="E15" s="696">
        <v>100</v>
      </c>
      <c r="F15" s="698"/>
      <c r="G15" s="699">
        <f>E15*F15</f>
        <v>0</v>
      </c>
      <c r="H15" s="692"/>
      <c r="I15" s="699">
        <f>G15*1.08</f>
        <v>0</v>
      </c>
      <c r="J15" s="169"/>
      <c r="K15" s="221"/>
    </row>
    <row r="16" spans="1:14" s="149" customFormat="1" ht="14.25" customHeight="1">
      <c r="A16" s="697">
        <v>3</v>
      </c>
      <c r="B16" s="1159"/>
      <c r="C16" s="693" t="s">
        <v>567</v>
      </c>
      <c r="D16" s="232" t="s">
        <v>410</v>
      </c>
      <c r="E16" s="696">
        <v>120</v>
      </c>
      <c r="F16" s="698"/>
      <c r="G16" s="699">
        <f>E16*F16</f>
        <v>0</v>
      </c>
      <c r="H16" s="692"/>
      <c r="I16" s="699">
        <f>G16*1.08</f>
        <v>0</v>
      </c>
      <c r="J16" s="169"/>
      <c r="K16" s="221"/>
    </row>
    <row r="17" spans="1:14" s="149" customFormat="1" ht="14.25" customHeight="1">
      <c r="A17" s="697">
        <v>4</v>
      </c>
      <c r="B17" s="1159"/>
      <c r="C17" s="693" t="s">
        <v>568</v>
      </c>
      <c r="D17" s="232" t="s">
        <v>410</v>
      </c>
      <c r="E17" s="696">
        <v>110</v>
      </c>
      <c r="F17" s="698"/>
      <c r="G17" s="699">
        <f>E17*F17</f>
        <v>0</v>
      </c>
      <c r="H17" s="692"/>
      <c r="I17" s="699">
        <f>G17*1.08</f>
        <v>0</v>
      </c>
      <c r="J17" s="169"/>
      <c r="K17" s="221"/>
    </row>
    <row r="18" spans="1:14" s="149" customFormat="1" ht="16.5" customHeight="1">
      <c r="A18" s="697">
        <v>5</v>
      </c>
      <c r="B18" s="1160"/>
      <c r="C18" s="691" t="s">
        <v>569</v>
      </c>
      <c r="D18" s="232" t="s">
        <v>410</v>
      </c>
      <c r="E18" s="696">
        <v>90</v>
      </c>
      <c r="F18" s="232"/>
      <c r="G18" s="699">
        <f>E18*F18</f>
        <v>0</v>
      </c>
      <c r="H18" s="233"/>
      <c r="I18" s="699">
        <f>G18*1.08</f>
        <v>0</v>
      </c>
      <c r="J18" s="231"/>
      <c r="K18" s="230"/>
    </row>
    <row r="19" spans="1:14" s="149" customFormat="1" ht="13.8">
      <c r="A19" s="1109" t="s">
        <v>415</v>
      </c>
      <c r="B19" s="1156"/>
      <c r="C19" s="1156"/>
      <c r="D19" s="1156"/>
      <c r="E19" s="1157"/>
      <c r="F19" s="233"/>
      <c r="G19" s="655">
        <f>SUM(G14:G18)</f>
        <v>0</v>
      </c>
      <c r="H19" s="233"/>
      <c r="I19" s="655">
        <f>SUM(I14:I18)</f>
        <v>0</v>
      </c>
      <c r="J19" s="233"/>
      <c r="K19" s="233"/>
      <c r="L19" s="694"/>
      <c r="M19" s="694"/>
      <c r="N19" s="695"/>
    </row>
    <row r="20" spans="1:14" s="30" customFormat="1" ht="12" customHeight="1">
      <c r="A20" s="29" t="s">
        <v>455</v>
      </c>
      <c r="B20" s="28"/>
      <c r="C20" s="28"/>
      <c r="D20" s="29"/>
      <c r="E20" s="123"/>
      <c r="F20"/>
      <c r="G20" s="123"/>
      <c r="H20" s="123"/>
      <c r="I20" s="123"/>
      <c r="J20" s="123"/>
      <c r="K20" s="123"/>
    </row>
    <row r="21" spans="1:14" s="30" customFormat="1">
      <c r="B21" s="29"/>
      <c r="C21" s="29"/>
      <c r="F21" s="31"/>
      <c r="G21" s="34"/>
      <c r="H21" s="35"/>
      <c r="I21" s="35"/>
      <c r="J21"/>
      <c r="K21" s="123"/>
    </row>
    <row r="22" spans="1:14" s="30" customFormat="1" ht="12" customHeight="1">
      <c r="B22" s="29"/>
      <c r="C22" s="29"/>
      <c r="F22" s="31"/>
      <c r="G22" s="34"/>
      <c r="H22" s="35"/>
      <c r="I22" s="35"/>
      <c r="J22"/>
      <c r="K22" s="123"/>
    </row>
    <row r="23" spans="1:14">
      <c r="A23"/>
      <c r="B23"/>
      <c r="C23"/>
      <c r="D23"/>
      <c r="E23"/>
      <c r="F23"/>
      <c r="G23"/>
      <c r="H23"/>
      <c r="I23" s="37"/>
      <c r="J23" s="37"/>
      <c r="K23"/>
      <c r="L23" s="149"/>
      <c r="M23" s="149"/>
      <c r="N23" s="149"/>
    </row>
    <row r="24" spans="1:14">
      <c r="A24" s="31" t="s">
        <v>753</v>
      </c>
      <c r="B24" s="122"/>
      <c r="C24" s="122"/>
      <c r="D24" s="31"/>
      <c r="E24" s="805"/>
      <c r="F24" s="35"/>
      <c r="G24" s="35"/>
      <c r="H24" s="835" t="s">
        <v>754</v>
      </c>
      <c r="I24" s="37"/>
      <c r="J24" s="37"/>
      <c r="K24" s="30"/>
      <c r="L24" s="149"/>
      <c r="M24" s="149"/>
      <c r="N24" s="149"/>
    </row>
    <row r="25" spans="1:14">
      <c r="A25" s="35"/>
      <c r="B25" s="806"/>
      <c r="C25" s="806"/>
      <c r="D25" s="807"/>
      <c r="E25" s="836"/>
      <c r="F25" s="808"/>
      <c r="G25" s="809"/>
      <c r="H25" s="835" t="s">
        <v>755</v>
      </c>
      <c r="I25" s="37"/>
      <c r="J25" s="37"/>
      <c r="L25" s="694"/>
      <c r="M25" s="694"/>
      <c r="N25" s="695"/>
    </row>
    <row r="26" spans="1:14">
      <c r="A26" s="30"/>
      <c r="B26" s="32"/>
      <c r="C26" s="32"/>
      <c r="D26"/>
      <c r="E26" s="45"/>
      <c r="F26" s="453"/>
      <c r="G26" s="45"/>
      <c r="H26" s="45"/>
      <c r="L26" s="149"/>
      <c r="M26" s="149"/>
      <c r="N26" s="149"/>
    </row>
    <row r="27" spans="1:14">
      <c r="A27" s="30"/>
      <c r="B27" s="30"/>
      <c r="C27" s="30"/>
      <c r="D27"/>
      <c r="E27" s="45"/>
      <c r="F27" s="453"/>
      <c r="G27" s="45"/>
      <c r="H27" s="45"/>
    </row>
    <row r="28" spans="1:14">
      <c r="A28" s="32"/>
      <c r="B28" s="31"/>
      <c r="C28" s="31"/>
      <c r="D28"/>
      <c r="E28" s="151"/>
      <c r="F28" s="453"/>
      <c r="G28"/>
      <c r="H28" s="30"/>
    </row>
    <row r="29" spans="1:14">
      <c r="A29" s="30"/>
      <c r="B29"/>
      <c r="C29"/>
      <c r="D29"/>
      <c r="E29"/>
      <c r="F29" s="452"/>
      <c r="G29"/>
      <c r="H29"/>
    </row>
    <row r="30" spans="1:14">
      <c r="A30" s="30"/>
      <c r="B30"/>
      <c r="C30"/>
      <c r="D30"/>
      <c r="E30"/>
      <c r="F30" s="452"/>
      <c r="G30"/>
      <c r="H30"/>
    </row>
    <row r="31" spans="1:14">
      <c r="A31" s="152"/>
      <c r="B31"/>
      <c r="C31"/>
      <c r="D31" s="1"/>
      <c r="E31"/>
      <c r="F31" s="452"/>
      <c r="G31"/>
      <c r="H31"/>
    </row>
    <row r="32" spans="1:14">
      <c r="A32" s="30"/>
      <c r="B32" s="30"/>
      <c r="C32" s="30"/>
      <c r="D32" s="30"/>
      <c r="F32"/>
    </row>
    <row r="33" spans="1:6">
      <c r="A33" s="30"/>
      <c r="B33" s="30"/>
      <c r="C33" s="30"/>
      <c r="D33" s="30"/>
      <c r="F33"/>
    </row>
    <row r="34" spans="1:6">
      <c r="A34" s="30"/>
      <c r="B34" s="30"/>
      <c r="C34" s="30"/>
      <c r="D34" s="30"/>
      <c r="F34"/>
    </row>
    <row r="35" spans="1:6">
      <c r="B35" s="30"/>
      <c r="C35" s="30"/>
      <c r="D35" s="30"/>
    </row>
    <row r="36" spans="1:6">
      <c r="B36" s="30"/>
      <c r="C36" s="30"/>
      <c r="D36" s="30"/>
    </row>
    <row r="37" spans="1:6">
      <c r="B37" s="30"/>
      <c r="C37" s="30"/>
      <c r="D37" s="30"/>
    </row>
    <row r="38" spans="1:6">
      <c r="B38" s="30"/>
      <c r="C38" s="30"/>
      <c r="D38" s="30"/>
    </row>
    <row r="39" spans="1:6">
      <c r="B39" s="30"/>
      <c r="C39" s="30"/>
      <c r="D39" s="30"/>
    </row>
    <row r="40" spans="1:6">
      <c r="B40" s="30"/>
      <c r="C40" s="30"/>
      <c r="D40" s="30"/>
    </row>
  </sheetData>
  <mergeCells count="2">
    <mergeCell ref="A19:E19"/>
    <mergeCell ref="B14:B18"/>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opLeftCell="A13" zoomScaleNormal="100" workbookViewId="0">
      <selection activeCell="H6" sqref="H6"/>
    </sheetView>
  </sheetViews>
  <sheetFormatPr defaultColWidth="11.5546875" defaultRowHeight="13.2"/>
  <cols>
    <col min="1" max="1" width="3.5546875" customWidth="1"/>
    <col min="2" max="2" width="42.33203125" customWidth="1"/>
    <col min="3" max="3" width="4.109375" customWidth="1"/>
    <col min="4" max="4" width="5.33203125" customWidth="1"/>
    <col min="5" max="5" width="7.109375" customWidth="1"/>
    <col min="6" max="6" width="10.88671875" customWidth="1"/>
    <col min="7" max="7" width="4" customWidth="1"/>
    <col min="8" max="8" width="10.44140625" customWidth="1"/>
    <col min="9" max="9" width="10" customWidth="1"/>
    <col min="10" max="10" width="6.44140625" customWidth="1"/>
    <col min="11" max="11" width="8.5546875" style="286" customWidth="1"/>
    <col min="12" max="12" width="8.88671875" style="286" customWidth="1"/>
    <col min="13" max="13" width="11.6640625" style="286" customWidth="1"/>
  </cols>
  <sheetData>
    <row r="1" spans="1:13">
      <c r="A1" s="96" t="s">
        <v>416</v>
      </c>
      <c r="B1" s="2" t="s">
        <v>396</v>
      </c>
      <c r="C1" s="31"/>
      <c r="D1" s="31"/>
      <c r="E1" s="96"/>
      <c r="F1" s="31"/>
      <c r="G1" s="31"/>
      <c r="I1" s="31" t="s">
        <v>640</v>
      </c>
    </row>
    <row r="2" spans="1:13">
      <c r="A2" s="96"/>
      <c r="B2" s="31"/>
      <c r="C2" s="31"/>
      <c r="D2" s="31"/>
      <c r="E2" s="96"/>
      <c r="F2" s="31"/>
      <c r="G2" s="31"/>
      <c r="H2" s="31"/>
      <c r="I2" s="31"/>
    </row>
    <row r="3" spans="1:13">
      <c r="A3" s="96"/>
      <c r="B3" s="31"/>
      <c r="C3" s="60" t="s">
        <v>397</v>
      </c>
      <c r="D3" s="96"/>
      <c r="E3" s="31"/>
      <c r="F3" s="31"/>
      <c r="G3" s="31"/>
      <c r="H3" s="31"/>
      <c r="I3" s="31"/>
    </row>
    <row r="4" spans="1:13">
      <c r="A4" s="96"/>
      <c r="B4" s="31"/>
      <c r="C4" s="31"/>
      <c r="D4" s="60"/>
      <c r="E4" s="96"/>
      <c r="F4" s="31"/>
      <c r="G4" s="31"/>
      <c r="H4" s="31"/>
      <c r="I4" s="31"/>
    </row>
    <row r="5" spans="1:13">
      <c r="A5" s="96"/>
      <c r="B5" s="31"/>
      <c r="C5" s="31"/>
      <c r="D5" s="60"/>
      <c r="E5" s="96"/>
      <c r="G5" s="31"/>
      <c r="H5" s="195" t="s">
        <v>457</v>
      </c>
      <c r="I5" s="31"/>
    </row>
    <row r="6" spans="1:13" ht="15.6">
      <c r="A6" s="96"/>
      <c r="B6" s="62" t="s">
        <v>398</v>
      </c>
      <c r="C6" s="565"/>
      <c r="D6" s="304"/>
      <c r="E6" s="565"/>
      <c r="G6" s="565"/>
      <c r="H6" s="588" t="s">
        <v>383</v>
      </c>
      <c r="I6" s="304"/>
    </row>
    <row r="7" spans="1:13" ht="14.4">
      <c r="A7" s="96"/>
      <c r="B7" s="60" t="s">
        <v>417</v>
      </c>
      <c r="D7" s="564"/>
      <c r="F7" s="387"/>
      <c r="G7" s="31"/>
      <c r="H7" s="31"/>
    </row>
    <row r="8" spans="1:13">
      <c r="A8" s="96"/>
      <c r="B8" s="31" t="s">
        <v>413</v>
      </c>
      <c r="C8" s="31"/>
      <c r="D8" s="31"/>
      <c r="E8" s="96"/>
      <c r="F8" s="31"/>
      <c r="G8" s="31"/>
      <c r="H8" s="31"/>
      <c r="I8" s="31"/>
    </row>
    <row r="9" spans="1:13">
      <c r="A9" s="96"/>
      <c r="B9" s="31"/>
      <c r="C9" s="31"/>
      <c r="D9" s="31"/>
      <c r="E9" s="96"/>
      <c r="F9" s="31"/>
      <c r="G9" s="31"/>
      <c r="H9" s="31"/>
      <c r="I9" s="31"/>
    </row>
    <row r="10" spans="1:13" ht="36">
      <c r="A10" s="644" t="s">
        <v>399</v>
      </c>
      <c r="B10" s="645" t="s">
        <v>400</v>
      </c>
      <c r="C10" s="646" t="s">
        <v>418</v>
      </c>
      <c r="D10" s="646" t="s">
        <v>419</v>
      </c>
      <c r="E10" s="646" t="s">
        <v>420</v>
      </c>
      <c r="F10" s="646" t="s">
        <v>421</v>
      </c>
      <c r="G10" s="646" t="s">
        <v>543</v>
      </c>
      <c r="H10" s="646" t="s">
        <v>423</v>
      </c>
      <c r="I10" s="646" t="s">
        <v>427</v>
      </c>
      <c r="J10" s="647" t="s">
        <v>408</v>
      </c>
      <c r="K10"/>
      <c r="L10"/>
      <c r="M10"/>
    </row>
    <row r="11" spans="1:13" ht="216">
      <c r="A11" s="323">
        <v>1</v>
      </c>
      <c r="B11" s="333" t="s">
        <v>153</v>
      </c>
      <c r="C11" s="324" t="s">
        <v>410</v>
      </c>
      <c r="D11" s="324">
        <v>400</v>
      </c>
      <c r="E11" s="639"/>
      <c r="F11" s="630">
        <f t="shared" ref="F11:F16" si="0">D11*E11</f>
        <v>0</v>
      </c>
      <c r="G11" s="327"/>
      <c r="H11" s="642">
        <f t="shared" ref="H11:H16" si="1">F11*1.08</f>
        <v>0</v>
      </c>
      <c r="I11" s="324"/>
      <c r="J11" s="323"/>
      <c r="K11"/>
      <c r="L11"/>
      <c r="M11"/>
    </row>
    <row r="12" spans="1:13" ht="243" customHeight="1">
      <c r="A12" s="323">
        <v>2</v>
      </c>
      <c r="B12" s="755" t="s">
        <v>154</v>
      </c>
      <c r="C12" s="324" t="s">
        <v>410</v>
      </c>
      <c r="D12" s="324">
        <v>650</v>
      </c>
      <c r="E12" s="639"/>
      <c r="F12" s="630">
        <f t="shared" si="0"/>
        <v>0</v>
      </c>
      <c r="G12" s="327"/>
      <c r="H12" s="642">
        <f t="shared" si="1"/>
        <v>0</v>
      </c>
      <c r="I12" s="324"/>
      <c r="J12" s="323"/>
      <c r="K12"/>
      <c r="L12"/>
      <c r="M12"/>
    </row>
    <row r="13" spans="1:13" ht="216">
      <c r="A13" s="323">
        <v>3</v>
      </c>
      <c r="B13" s="332" t="s">
        <v>155</v>
      </c>
      <c r="C13" s="324" t="s">
        <v>410</v>
      </c>
      <c r="D13" s="324">
        <v>600</v>
      </c>
      <c r="E13" s="639"/>
      <c r="F13" s="630">
        <f t="shared" si="0"/>
        <v>0</v>
      </c>
      <c r="G13" s="327"/>
      <c r="H13" s="642">
        <f t="shared" si="1"/>
        <v>0</v>
      </c>
      <c r="I13" s="324"/>
      <c r="J13" s="323"/>
      <c r="K13"/>
      <c r="L13"/>
      <c r="M13"/>
    </row>
    <row r="14" spans="1:13" ht="57.6">
      <c r="A14" s="323">
        <v>4</v>
      </c>
      <c r="B14" s="333" t="s">
        <v>586</v>
      </c>
      <c r="C14" s="324" t="s">
        <v>410</v>
      </c>
      <c r="D14" s="334">
        <v>250</v>
      </c>
      <c r="E14" s="640"/>
      <c r="F14" s="630">
        <f t="shared" si="0"/>
        <v>0</v>
      </c>
      <c r="G14" s="327"/>
      <c r="H14" s="642">
        <f t="shared" si="1"/>
        <v>0</v>
      </c>
      <c r="I14" s="334"/>
      <c r="J14" s="333"/>
      <c r="K14"/>
      <c r="L14"/>
      <c r="M14"/>
    </row>
    <row r="15" spans="1:13" ht="72">
      <c r="A15" s="323">
        <v>5</v>
      </c>
      <c r="B15" s="333" t="s">
        <v>587</v>
      </c>
      <c r="C15" s="324" t="s">
        <v>410</v>
      </c>
      <c r="D15" s="324">
        <v>250</v>
      </c>
      <c r="E15" s="639"/>
      <c r="F15" s="630">
        <f t="shared" si="0"/>
        <v>0</v>
      </c>
      <c r="G15" s="327"/>
      <c r="H15" s="642">
        <f t="shared" si="1"/>
        <v>0</v>
      </c>
      <c r="I15" s="324"/>
      <c r="J15" s="323"/>
      <c r="K15"/>
      <c r="L15"/>
      <c r="M15"/>
    </row>
    <row r="16" spans="1:13" ht="72">
      <c r="A16" s="323">
        <v>6</v>
      </c>
      <c r="B16" s="333" t="s">
        <v>20</v>
      </c>
      <c r="C16" s="324" t="s">
        <v>410</v>
      </c>
      <c r="D16" s="324">
        <v>2500</v>
      </c>
      <c r="E16" s="639"/>
      <c r="F16" s="630">
        <f t="shared" si="0"/>
        <v>0</v>
      </c>
      <c r="G16" s="327"/>
      <c r="H16" s="642">
        <f t="shared" si="1"/>
        <v>0</v>
      </c>
      <c r="I16" s="324"/>
      <c r="J16" s="324"/>
      <c r="K16"/>
      <c r="L16"/>
      <c r="M16"/>
    </row>
    <row r="17" spans="1:13" ht="14.4">
      <c r="A17" s="1089" t="s">
        <v>428</v>
      </c>
      <c r="B17" s="1089" t="s">
        <v>415</v>
      </c>
      <c r="C17" s="1089"/>
      <c r="D17" s="1089"/>
      <c r="E17" s="1089"/>
      <c r="F17" s="641">
        <f>SUM(F11:F16)</f>
        <v>0</v>
      </c>
      <c r="G17" s="329"/>
      <c r="H17" s="643">
        <f>SUM(H11:H16)</f>
        <v>0</v>
      </c>
      <c r="I17" s="330"/>
      <c r="J17" s="330"/>
      <c r="K17" s="416"/>
      <c r="L17" s="416"/>
      <c r="M17" s="364"/>
    </row>
    <row r="18" spans="1:13">
      <c r="A18" t="s">
        <v>6</v>
      </c>
    </row>
    <row r="20" spans="1:13">
      <c r="C20" s="45"/>
      <c r="D20" s="45"/>
      <c r="E20" s="45"/>
      <c r="F20" s="45"/>
      <c r="G20" s="46"/>
      <c r="H20" s="47"/>
      <c r="I20" s="48"/>
    </row>
    <row r="21" spans="1:13">
      <c r="A21" s="33"/>
      <c r="J21" s="37"/>
      <c r="K21" s="37"/>
    </row>
    <row r="22" spans="1:13">
      <c r="B22" s="31" t="s">
        <v>753</v>
      </c>
      <c r="C22" s="122"/>
      <c r="D22" s="122"/>
      <c r="E22" s="31"/>
      <c r="F22" s="805"/>
      <c r="G22" s="35"/>
      <c r="H22" s="35"/>
      <c r="I22" s="835" t="s">
        <v>754</v>
      </c>
      <c r="J22" s="37"/>
      <c r="K22" s="37"/>
    </row>
    <row r="23" spans="1:13">
      <c r="B23" s="35"/>
      <c r="C23" s="806"/>
      <c r="D23" s="806"/>
      <c r="E23" s="807"/>
      <c r="F23" s="836"/>
      <c r="G23" s="808"/>
      <c r="H23" s="809"/>
      <c r="I23" s="835" t="s">
        <v>755</v>
      </c>
      <c r="J23" s="37"/>
      <c r="K23" s="37"/>
    </row>
    <row r="24" spans="1:13">
      <c r="B24" s="44"/>
      <c r="C24" s="1"/>
      <c r="D24" s="39"/>
      <c r="E24" s="39"/>
      <c r="F24" s="40"/>
      <c r="G24" s="31"/>
    </row>
    <row r="25" spans="1:13">
      <c r="B25" s="32"/>
      <c r="D25" s="45"/>
      <c r="E25" s="45"/>
      <c r="F25" s="45"/>
      <c r="G25" s="45"/>
      <c r="H25" s="1"/>
      <c r="I25" s="1"/>
    </row>
    <row r="26" spans="1:13">
      <c r="B26" s="30"/>
      <c r="D26" s="45"/>
      <c r="E26" s="45"/>
      <c r="F26" s="45"/>
      <c r="G26" s="45"/>
      <c r="H26" s="1"/>
      <c r="I26" s="1"/>
    </row>
    <row r="27" spans="1:13">
      <c r="B27" s="31"/>
      <c r="D27" s="151"/>
      <c r="E27" s="30"/>
      <c r="G27" s="30"/>
      <c r="H27" s="1"/>
      <c r="I27" s="1"/>
    </row>
    <row r="28" spans="1:13">
      <c r="H28" s="1"/>
      <c r="I28" s="1"/>
    </row>
    <row r="29" spans="1:13">
      <c r="H29" s="1"/>
      <c r="I29" s="1"/>
    </row>
    <row r="30" spans="1:13">
      <c r="C30" s="1"/>
      <c r="H30" s="1"/>
      <c r="I30" s="1"/>
    </row>
  </sheetData>
  <mergeCells count="1">
    <mergeCell ref="A17:E17"/>
  </mergeCells>
  <phoneticPr fontId="25" type="noConversion"/>
  <pageMargins left="0.70866141732283472" right="0.70866141732283472" top="0.74803149606299213" bottom="0.74803149606299213" header="0.31496062992125984" footer="0.31496062992125984"/>
  <pageSetup paperSize="9" firstPageNumber="38"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112" zoomScaleNormal="112" workbookViewId="0">
      <selection activeCell="B25" sqref="B25"/>
    </sheetView>
  </sheetViews>
  <sheetFormatPr defaultColWidth="10.6640625" defaultRowHeight="13.2"/>
  <cols>
    <col min="1" max="1" width="2.6640625" style="123" customWidth="1"/>
    <col min="2" max="2" width="49.88671875" style="123" customWidth="1"/>
    <col min="3" max="3" width="4" style="123" customWidth="1"/>
    <col min="4" max="4" width="4.5546875" style="123" customWidth="1"/>
    <col min="5" max="5" width="7.88671875" style="123" customWidth="1"/>
    <col min="6" max="6" width="10.6640625" style="123" customWidth="1"/>
    <col min="7" max="7" width="3.5546875" style="123" customWidth="1"/>
    <col min="8" max="8" width="12.44140625" style="123" customWidth="1"/>
    <col min="9" max="9" width="6.88671875" style="123" customWidth="1"/>
    <col min="10" max="10" width="6.33203125" style="123" customWidth="1"/>
    <col min="11" max="11" width="8" style="123" customWidth="1"/>
    <col min="12" max="12" width="7.6640625" style="123" customWidth="1"/>
    <col min="13" max="13" width="10.88671875" style="123" customWidth="1"/>
    <col min="14" max="16384" width="10.6640625" style="123"/>
  </cols>
  <sheetData>
    <row r="1" spans="1:13" s="126" customFormat="1">
      <c r="A1" s="124"/>
      <c r="B1" s="35" t="s">
        <v>396</v>
      </c>
      <c r="C1" s="35"/>
      <c r="D1" s="35"/>
      <c r="E1" s="35"/>
      <c r="F1" s="122"/>
      <c r="G1" s="35"/>
      <c r="H1" s="140"/>
      <c r="I1" s="35" t="s">
        <v>676</v>
      </c>
      <c r="J1" s="35"/>
      <c r="K1" s="127"/>
      <c r="L1" s="128"/>
    </row>
    <row r="2" spans="1:13" s="126" customFormat="1">
      <c r="A2" s="124"/>
      <c r="B2" s="784"/>
      <c r="C2" s="786" t="s">
        <v>440</v>
      </c>
      <c r="D2" s="475"/>
      <c r="E2" s="475"/>
      <c r="F2" s="35"/>
      <c r="G2" s="35"/>
      <c r="H2" s="475"/>
      <c r="I2" s="475"/>
      <c r="J2" s="475"/>
      <c r="K2" s="127"/>
      <c r="L2" s="128"/>
    </row>
    <row r="3" spans="1:13" s="126" customFormat="1">
      <c r="A3" s="124"/>
      <c r="B3" s="784"/>
      <c r="C3" s="786"/>
      <c r="D3" s="475"/>
      <c r="E3" s="475"/>
      <c r="F3" s="35"/>
      <c r="G3" s="35"/>
      <c r="H3" s="475"/>
      <c r="I3" s="475"/>
      <c r="J3" s="475"/>
      <c r="K3" s="127"/>
      <c r="L3" s="128"/>
    </row>
    <row r="4" spans="1:13" s="126" customFormat="1">
      <c r="A4" s="124"/>
      <c r="B4" s="784"/>
      <c r="C4" s="786"/>
      <c r="D4" s="475"/>
      <c r="E4" s="475"/>
      <c r="F4" s="35"/>
      <c r="G4" s="837" t="s">
        <v>43</v>
      </c>
      <c r="H4" s="475"/>
      <c r="I4" s="475"/>
      <c r="J4" s="475"/>
      <c r="K4" s="127"/>
      <c r="L4" s="128"/>
    </row>
    <row r="5" spans="1:13" s="126" customFormat="1">
      <c r="A5" s="124"/>
      <c r="B5" s="784"/>
      <c r="C5" s="786"/>
      <c r="D5" s="475"/>
      <c r="E5" s="475"/>
      <c r="F5" s="35"/>
      <c r="G5" s="846" t="s">
        <v>45</v>
      </c>
      <c r="H5" s="475"/>
      <c r="I5" s="475"/>
      <c r="J5" s="475"/>
      <c r="K5" s="127"/>
      <c r="L5" s="128"/>
    </row>
    <row r="6" spans="1:13" s="126" customFormat="1">
      <c r="A6" s="124"/>
      <c r="B6" s="784"/>
      <c r="C6" s="786"/>
      <c r="D6" s="475"/>
      <c r="E6" s="475"/>
      <c r="F6" s="35"/>
      <c r="G6" s="846" t="s">
        <v>388</v>
      </c>
      <c r="H6" s="475"/>
      <c r="I6" s="475"/>
      <c r="J6" s="475"/>
      <c r="K6" s="127"/>
      <c r="L6" s="128"/>
    </row>
    <row r="7" spans="1:13" s="126" customFormat="1">
      <c r="A7" s="124"/>
      <c r="B7" s="784"/>
      <c r="C7" s="786"/>
      <c r="D7" s="140"/>
      <c r="E7" s="847"/>
      <c r="F7" s="847"/>
      <c r="G7" s="848" t="s">
        <v>389</v>
      </c>
      <c r="H7" s="849"/>
      <c r="I7" s="847"/>
      <c r="J7" s="847"/>
      <c r="K7" s="127"/>
      <c r="L7" s="128"/>
    </row>
    <row r="8" spans="1:13" s="126" customFormat="1">
      <c r="A8" s="124"/>
      <c r="B8" s="784"/>
      <c r="C8" s="786"/>
      <c r="D8" s="475"/>
      <c r="E8" s="475"/>
      <c r="F8" s="35"/>
      <c r="G8" s="846"/>
      <c r="H8" s="475"/>
      <c r="I8" s="475"/>
      <c r="J8" s="475"/>
      <c r="K8" s="127"/>
      <c r="L8" s="128"/>
    </row>
    <row r="9" spans="1:13" s="126" customFormat="1">
      <c r="A9" s="124"/>
      <c r="B9" s="788" t="s">
        <v>735</v>
      </c>
      <c r="C9" s="786"/>
      <c r="D9" s="35"/>
      <c r="E9" s="35"/>
      <c r="F9" s="35"/>
      <c r="G9" s="208"/>
      <c r="H9" s="35"/>
      <c r="I9" s="35"/>
      <c r="J9" s="35"/>
      <c r="K9" s="127"/>
      <c r="L9" s="128"/>
    </row>
    <row r="10" spans="1:13" s="126" customFormat="1">
      <c r="A10" s="124"/>
      <c r="B10" s="790" t="s">
        <v>417</v>
      </c>
      <c r="C10" s="791"/>
      <c r="D10" s="35"/>
      <c r="E10" s="35"/>
      <c r="F10" s="35"/>
      <c r="G10" s="140"/>
      <c r="H10" s="139"/>
      <c r="I10" s="122"/>
      <c r="J10" s="139"/>
      <c r="K10" s="140"/>
      <c r="L10"/>
    </row>
    <row r="11" spans="1:13" s="126" customFormat="1">
      <c r="A11" s="783"/>
      <c r="B11" s="792" t="s">
        <v>413</v>
      </c>
      <c r="C11" s="31"/>
      <c r="D11" s="35"/>
      <c r="E11" s="35"/>
      <c r="F11" s="35"/>
      <c r="G11" s="35"/>
      <c r="H11" s="35"/>
      <c r="I11" s="35"/>
      <c r="J11" s="35"/>
    </row>
    <row r="12" spans="1:13" ht="15">
      <c r="A12" s="793"/>
      <c r="B12" s="794"/>
      <c r="C12" s="140"/>
      <c r="D12" s="140"/>
      <c r="E12" s="795"/>
      <c r="F12" s="796"/>
      <c r="G12" s="140"/>
      <c r="H12" s="797"/>
      <c r="I12" s="797"/>
      <c r="J12" s="140"/>
      <c r="K12" s="145"/>
      <c r="L12" s="145"/>
      <c r="M12" s="126"/>
    </row>
    <row r="13" spans="1:13" s="149" customFormat="1" ht="36.6" customHeight="1">
      <c r="A13" s="217" t="s">
        <v>399</v>
      </c>
      <c r="B13" s="218" t="s">
        <v>429</v>
      </c>
      <c r="C13" s="219" t="s">
        <v>418</v>
      </c>
      <c r="D13" s="219" t="s">
        <v>441</v>
      </c>
      <c r="E13" s="219" t="s">
        <v>420</v>
      </c>
      <c r="F13" s="220" t="s">
        <v>421</v>
      </c>
      <c r="G13" s="798" t="s">
        <v>47</v>
      </c>
      <c r="H13" s="220" t="s">
        <v>423</v>
      </c>
      <c r="I13" s="177" t="s">
        <v>437</v>
      </c>
      <c r="J13" s="799" t="s">
        <v>439</v>
      </c>
    </row>
    <row r="14" spans="1:13" s="149" customFormat="1" ht="216" customHeight="1">
      <c r="A14" s="244">
        <v>1</v>
      </c>
      <c r="B14" s="843" t="s">
        <v>636</v>
      </c>
      <c r="C14" s="301" t="s">
        <v>410</v>
      </c>
      <c r="D14" s="467">
        <v>1520</v>
      </c>
      <c r="E14" s="301"/>
      <c r="F14" s="459">
        <f>D14*E14</f>
        <v>0</v>
      </c>
      <c r="G14" s="244"/>
      <c r="H14" s="459">
        <f>F14*1.08</f>
        <v>0</v>
      </c>
      <c r="I14" s="802"/>
      <c r="J14" s="247"/>
    </row>
    <row r="15" spans="1:13" s="149" customFormat="1" ht="150.6" customHeight="1">
      <c r="A15" s="244">
        <v>2</v>
      </c>
      <c r="B15" s="844" t="s">
        <v>44</v>
      </c>
      <c r="C15" s="301" t="s">
        <v>410</v>
      </c>
      <c r="D15" s="467">
        <v>120</v>
      </c>
      <c r="E15" s="301"/>
      <c r="F15" s="459">
        <f>D15*E15</f>
        <v>0</v>
      </c>
      <c r="G15" s="244"/>
      <c r="H15" s="459">
        <f>F15*1.08</f>
        <v>0</v>
      </c>
      <c r="I15" s="802"/>
      <c r="J15" s="247"/>
    </row>
    <row r="16" spans="1:13" s="149" customFormat="1" ht="130.80000000000001" customHeight="1">
      <c r="A16" s="244">
        <v>3</v>
      </c>
      <c r="B16" s="845" t="s">
        <v>804</v>
      </c>
      <c r="C16" s="301" t="s">
        <v>410</v>
      </c>
      <c r="D16" s="467">
        <v>120</v>
      </c>
      <c r="E16" s="301"/>
      <c r="F16" s="459">
        <f>D16*E16</f>
        <v>0</v>
      </c>
      <c r="G16" s="244"/>
      <c r="H16" s="459">
        <f>F16*1.08</f>
        <v>0</v>
      </c>
      <c r="I16" s="802"/>
      <c r="J16" s="247"/>
    </row>
    <row r="17" spans="1:13" s="149" customFormat="1" ht="13.8">
      <c r="A17" s="1150" t="s">
        <v>415</v>
      </c>
      <c r="B17" s="1151"/>
      <c r="C17" s="1151"/>
      <c r="D17" s="1152"/>
      <c r="E17" s="244"/>
      <c r="F17" s="657">
        <f>SUM(F14:F16)</f>
        <v>0</v>
      </c>
      <c r="G17" s="244"/>
      <c r="H17" s="657">
        <f>SUM(H14:H16)</f>
        <v>0</v>
      </c>
      <c r="I17" s="244"/>
      <c r="J17" s="302"/>
      <c r="K17" s="462"/>
      <c r="L17" s="462"/>
      <c r="M17" s="462"/>
    </row>
    <row r="18" spans="1:13" s="30" customFormat="1" ht="12" customHeight="1">
      <c r="A18" s="31" t="s">
        <v>486</v>
      </c>
      <c r="B18" s="788"/>
      <c r="C18" s="31"/>
      <c r="D18" s="140"/>
      <c r="E18" s="35"/>
      <c r="F18" s="140"/>
      <c r="G18" s="140"/>
      <c r="H18" s="140"/>
      <c r="I18" s="140"/>
      <c r="J18" s="123"/>
    </row>
    <row r="19" spans="1:13" s="30" customFormat="1" ht="13.8">
      <c r="A19" s="408"/>
      <c r="B19" s="29"/>
      <c r="E19" s="31"/>
      <c r="F19" s="34"/>
      <c r="G19" s="35"/>
      <c r="H19" s="35"/>
      <c r="I19"/>
      <c r="J19" s="123"/>
    </row>
    <row r="20" spans="1:13" s="30" customFormat="1">
      <c r="B20" s="29"/>
      <c r="E20" s="31"/>
      <c r="F20" s="34"/>
      <c r="G20" s="35"/>
      <c r="H20" s="35"/>
      <c r="I20"/>
      <c r="J20" s="123"/>
    </row>
    <row r="21" spans="1:13">
      <c r="A21"/>
      <c r="B21"/>
      <c r="C21"/>
      <c r="D21"/>
      <c r="E21"/>
      <c r="F21"/>
      <c r="G21"/>
      <c r="H21"/>
      <c r="I21" s="37"/>
      <c r="J21" s="37"/>
    </row>
    <row r="22" spans="1:13">
      <c r="A22" s="31" t="s">
        <v>753</v>
      </c>
      <c r="B22" s="122"/>
      <c r="C22" s="122"/>
      <c r="D22" s="31"/>
      <c r="E22" s="805"/>
      <c r="F22" s="35"/>
      <c r="G22" s="35"/>
      <c r="H22" s="835" t="s">
        <v>754</v>
      </c>
      <c r="I22" s="37"/>
      <c r="J22" s="37"/>
    </row>
    <row r="23" spans="1:13">
      <c r="A23" s="35"/>
      <c r="B23" s="806"/>
      <c r="C23" s="806"/>
      <c r="D23" s="807"/>
      <c r="E23" s="836"/>
      <c r="F23" s="808"/>
      <c r="G23" s="809"/>
      <c r="H23" s="835" t="s">
        <v>755</v>
      </c>
      <c r="I23" s="37"/>
      <c r="J23" s="37"/>
    </row>
    <row r="24" spans="1:13">
      <c r="A24" s="30"/>
      <c r="B24" s="551"/>
      <c r="C24" s="304"/>
      <c r="D24" s="550"/>
      <c r="E24" s="453"/>
      <c r="F24" s="45"/>
      <c r="G24" s="45"/>
    </row>
    <row r="25" spans="1:13">
      <c r="A25" s="30"/>
      <c r="B25" s="550"/>
      <c r="C25" s="304"/>
      <c r="D25" s="550"/>
      <c r="E25" s="453"/>
      <c r="F25" s="45"/>
      <c r="G25" s="45"/>
    </row>
    <row r="26" spans="1:13">
      <c r="A26" s="32"/>
      <c r="B26" s="31"/>
      <c r="C26"/>
      <c r="D26" s="151"/>
      <c r="E26" s="453"/>
      <c r="F26"/>
      <c r="G26" s="30"/>
    </row>
    <row r="27" spans="1:13">
      <c r="A27" s="30"/>
      <c r="B27"/>
      <c r="C27"/>
      <c r="D27"/>
      <c r="E27" s="452"/>
      <c r="F27"/>
      <c r="G27"/>
    </row>
    <row r="28" spans="1:13">
      <c r="A28" s="30"/>
      <c r="B28"/>
      <c r="C28"/>
      <c r="D28"/>
      <c r="E28" s="452"/>
      <c r="F28"/>
      <c r="G28"/>
    </row>
    <row r="29" spans="1:13">
      <c r="A29" s="152"/>
      <c r="B29"/>
      <c r="C29" s="1"/>
      <c r="D29"/>
      <c r="E29" s="452"/>
      <c r="F29"/>
      <c r="G29"/>
    </row>
    <row r="30" spans="1:13">
      <c r="A30" s="30"/>
      <c r="B30" s="30"/>
      <c r="C30" s="30"/>
      <c r="E30"/>
    </row>
    <row r="31" spans="1:13">
      <c r="A31" s="30"/>
      <c r="B31" s="30"/>
      <c r="C31" s="30"/>
      <c r="E31"/>
    </row>
    <row r="32" spans="1:13">
      <c r="A32" s="30"/>
      <c r="B32" s="30"/>
      <c r="C32" s="30"/>
      <c r="E32"/>
    </row>
    <row r="33" spans="2:3">
      <c r="B33" s="30"/>
      <c r="C33" s="30"/>
    </row>
    <row r="34" spans="2:3">
      <c r="B34" s="30"/>
      <c r="C34" s="30"/>
    </row>
    <row r="35" spans="2:3">
      <c r="B35" s="30"/>
      <c r="C35" s="30"/>
    </row>
    <row r="36" spans="2:3">
      <c r="B36" s="30"/>
      <c r="C36" s="30"/>
    </row>
    <row r="37" spans="2:3">
      <c r="B37" s="30"/>
      <c r="C37" s="30"/>
    </row>
    <row r="38" spans="2:3">
      <c r="B38" s="30"/>
      <c r="C38" s="30"/>
    </row>
  </sheetData>
  <mergeCells count="1">
    <mergeCell ref="A17:D17"/>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opLeftCell="A4" workbookViewId="0">
      <selection activeCell="B21" sqref="B21"/>
    </sheetView>
  </sheetViews>
  <sheetFormatPr defaultColWidth="9.109375" defaultRowHeight="13.2"/>
  <cols>
    <col min="1" max="1" width="3.5546875" style="477" customWidth="1"/>
    <col min="2" max="2" width="39" style="477" customWidth="1"/>
    <col min="3" max="3" width="13.33203125" style="477" customWidth="1"/>
    <col min="4" max="4" width="5.6640625" style="477" customWidth="1"/>
    <col min="5" max="5" width="4.6640625" style="477" customWidth="1"/>
    <col min="6" max="6" width="8.88671875" style="477" customWidth="1"/>
    <col min="7" max="7" width="11.21875" style="477" customWidth="1"/>
    <col min="8" max="8" width="3.6640625" style="477" customWidth="1"/>
    <col min="9" max="9" width="10.33203125" style="477" customWidth="1"/>
    <col min="10" max="10" width="6.5546875" style="477" customWidth="1"/>
    <col min="11" max="12" width="9.109375" style="477"/>
    <col min="13" max="13" width="12.5546875" style="477" customWidth="1"/>
    <col min="14" max="16384" width="9.109375" style="477"/>
  </cols>
  <sheetData>
    <row r="1" spans="1:10" ht="14.4">
      <c r="A1" s="1091" t="s">
        <v>362</v>
      </c>
      <c r="B1" s="1091"/>
      <c r="C1" s="1091"/>
      <c r="D1" s="516"/>
      <c r="E1" s="516"/>
      <c r="F1" s="516"/>
      <c r="G1" s="516"/>
      <c r="H1" s="516"/>
      <c r="I1" s="516" t="s">
        <v>677</v>
      </c>
      <c r="J1" s="516"/>
    </row>
    <row r="2" spans="1:10" ht="14.4">
      <c r="A2" s="516" t="s">
        <v>396</v>
      </c>
      <c r="B2" s="516"/>
      <c r="C2" s="516"/>
      <c r="D2" s="516"/>
      <c r="E2" s="516"/>
      <c r="F2" s="516"/>
      <c r="G2" s="516"/>
      <c r="H2" s="516"/>
      <c r="I2" s="516"/>
      <c r="J2" s="518"/>
    </row>
    <row r="3" spans="1:10" ht="15">
      <c r="A3" s="516"/>
      <c r="B3" s="516"/>
      <c r="C3" s="539" t="s">
        <v>397</v>
      </c>
      <c r="D3" s="531"/>
      <c r="E3" s="516"/>
      <c r="F3" s="516"/>
      <c r="G3" s="516"/>
      <c r="H3" s="516"/>
      <c r="I3" s="516"/>
      <c r="J3" s="516"/>
    </row>
    <row r="4" spans="1:10" ht="15.6">
      <c r="A4" s="516"/>
      <c r="B4" s="516"/>
      <c r="C4" s="519"/>
      <c r="D4" s="516"/>
      <c r="E4" s="516"/>
      <c r="F4" s="516"/>
      <c r="G4" s="516"/>
      <c r="H4" s="516"/>
      <c r="I4" s="516"/>
      <c r="J4" s="516"/>
    </row>
    <row r="5" spans="1:10" ht="15.6">
      <c r="A5" s="516"/>
      <c r="B5" s="516"/>
      <c r="C5" s="519"/>
      <c r="D5" s="516"/>
      <c r="E5" s="531" t="s">
        <v>46</v>
      </c>
      <c r="F5" s="516"/>
      <c r="G5" s="516"/>
      <c r="H5" s="516"/>
      <c r="I5" s="516"/>
      <c r="J5" s="516"/>
    </row>
    <row r="6" spans="1:10" ht="18">
      <c r="A6" s="516"/>
      <c r="B6" s="516"/>
      <c r="C6" s="516"/>
      <c r="D6" s="516"/>
      <c r="E6" s="381" t="s">
        <v>374</v>
      </c>
      <c r="F6" s="519"/>
      <c r="G6" s="519"/>
      <c r="H6" s="519"/>
      <c r="I6" s="520"/>
      <c r="J6" s="516"/>
    </row>
    <row r="7" spans="1:10" ht="15.6">
      <c r="A7" s="516"/>
      <c r="B7" s="516"/>
      <c r="C7" s="516"/>
      <c r="D7" s="516"/>
      <c r="E7" s="519"/>
      <c r="F7" s="519"/>
      <c r="G7" s="521"/>
      <c r="H7" s="519"/>
      <c r="I7" s="520"/>
      <c r="J7" s="516"/>
    </row>
    <row r="8" spans="1:10" ht="15">
      <c r="A8" s="520" t="s">
        <v>363</v>
      </c>
      <c r="B8" s="522"/>
      <c r="C8" s="522"/>
      <c r="D8" s="516"/>
      <c r="E8" s="516"/>
      <c r="F8" s="516"/>
      <c r="G8" s="521"/>
      <c r="H8" s="516"/>
      <c r="I8" s="516"/>
      <c r="J8" s="516"/>
    </row>
    <row r="9" spans="1:10" ht="14.4">
      <c r="A9" s="107" t="s">
        <v>417</v>
      </c>
      <c r="B9" s="533"/>
      <c r="C9" s="533"/>
      <c r="D9" s="533"/>
      <c r="E9" s="533"/>
      <c r="F9" s="533"/>
      <c r="G9" s="517"/>
      <c r="H9" s="517"/>
      <c r="I9" s="516"/>
      <c r="J9" s="516"/>
    </row>
    <row r="10" spans="1:10" ht="14.4">
      <c r="A10" s="533" t="s">
        <v>370</v>
      </c>
      <c r="B10" s="523"/>
      <c r="C10" s="523"/>
      <c r="D10" s="523"/>
      <c r="E10" s="523"/>
      <c r="F10" s="523"/>
      <c r="G10" s="524"/>
      <c r="H10" s="524"/>
      <c r="I10" s="524"/>
      <c r="J10" s="524"/>
    </row>
    <row r="11" spans="1:10" ht="14.4">
      <c r="A11" s="523"/>
      <c r="B11" s="523"/>
      <c r="C11" s="523"/>
      <c r="D11" s="523"/>
      <c r="E11" s="523"/>
      <c r="F11" s="523"/>
      <c r="G11" s="524"/>
      <c r="H11" s="524"/>
      <c r="I11" s="524"/>
      <c r="J11" s="524"/>
    </row>
    <row r="12" spans="1:10" ht="55.2">
      <c r="A12" s="536" t="s">
        <v>444</v>
      </c>
      <c r="B12" s="536" t="s">
        <v>433</v>
      </c>
      <c r="C12" s="537" t="s">
        <v>375</v>
      </c>
      <c r="D12" s="747" t="s">
        <v>365</v>
      </c>
      <c r="E12" s="536" t="s">
        <v>366</v>
      </c>
      <c r="F12" s="537" t="s">
        <v>403</v>
      </c>
      <c r="G12" s="246" t="s">
        <v>435</v>
      </c>
      <c r="H12" s="246" t="s">
        <v>372</v>
      </c>
      <c r="I12" s="246" t="s">
        <v>436</v>
      </c>
      <c r="J12" s="538" t="s">
        <v>367</v>
      </c>
    </row>
    <row r="13" spans="1:10" ht="72">
      <c r="A13" s="525" t="s">
        <v>409</v>
      </c>
      <c r="B13" s="526" t="s">
        <v>373</v>
      </c>
      <c r="C13" s="526"/>
      <c r="D13" s="525" t="s">
        <v>410</v>
      </c>
      <c r="E13" s="525">
        <v>19</v>
      </c>
      <c r="F13" s="540"/>
      <c r="G13" s="541">
        <f>E13*F13</f>
        <v>0</v>
      </c>
      <c r="H13" s="527"/>
      <c r="I13" s="541">
        <f>G13*1.08</f>
        <v>0</v>
      </c>
      <c r="J13" s="323"/>
    </row>
    <row r="14" spans="1:10" ht="14.4">
      <c r="A14" s="516" t="s">
        <v>368</v>
      </c>
      <c r="B14" s="516"/>
      <c r="C14" s="516"/>
      <c r="D14" s="516"/>
      <c r="E14" s="516"/>
      <c r="F14" s="516"/>
      <c r="G14" s="516"/>
      <c r="H14" s="516"/>
      <c r="I14" s="516"/>
      <c r="J14" s="516"/>
    </row>
    <row r="15" spans="1:10" ht="15">
      <c r="A15" s="516"/>
      <c r="B15" s="863" t="s">
        <v>767</v>
      </c>
      <c r="C15" s="863"/>
      <c r="D15" s="863"/>
      <c r="E15" s="863"/>
      <c r="F15" s="863"/>
      <c r="G15" s="863"/>
      <c r="H15" s="516"/>
      <c r="I15" s="516"/>
      <c r="J15" s="516"/>
    </row>
    <row r="16" spans="1:10" ht="14.4">
      <c r="A16" s="516"/>
      <c r="C16" s="516"/>
      <c r="D16" s="516"/>
      <c r="E16" s="516"/>
      <c r="F16" s="516"/>
      <c r="G16" s="516"/>
      <c r="H16" s="516"/>
      <c r="I16" s="516"/>
      <c r="J16" s="516"/>
    </row>
    <row r="17" spans="1:12">
      <c r="A17"/>
      <c r="B17"/>
      <c r="C17"/>
      <c r="D17"/>
      <c r="E17"/>
      <c r="F17"/>
      <c r="G17"/>
      <c r="H17"/>
      <c r="I17" s="37"/>
      <c r="J17" s="37"/>
    </row>
    <row r="18" spans="1:12">
      <c r="A18" s="31" t="s">
        <v>753</v>
      </c>
      <c r="B18" s="122"/>
      <c r="C18" s="122"/>
      <c r="D18" s="31"/>
      <c r="E18" s="805"/>
      <c r="F18" s="35"/>
      <c r="G18" s="35"/>
      <c r="H18" s="835" t="s">
        <v>754</v>
      </c>
      <c r="I18" s="37"/>
      <c r="J18" s="37"/>
    </row>
    <row r="19" spans="1:12">
      <c r="A19" s="35"/>
      <c r="B19" s="806"/>
      <c r="C19" s="806"/>
      <c r="D19" s="807"/>
      <c r="E19" s="836"/>
      <c r="F19" s="808"/>
      <c r="G19" s="809"/>
      <c r="H19" s="835" t="s">
        <v>755</v>
      </c>
      <c r="I19" s="37"/>
      <c r="J19" s="37"/>
    </row>
    <row r="20" spans="1:12" ht="13.8">
      <c r="A20" s="499"/>
      <c r="B20" s="549"/>
      <c r="C20" s="39"/>
      <c r="D20" s="39"/>
      <c r="E20" s="40"/>
      <c r="F20" s="31"/>
      <c r="G20" s="476"/>
      <c r="H20" s="476"/>
      <c r="J20" s="149"/>
    </row>
    <row r="21" spans="1:12">
      <c r="A21" s="432"/>
      <c r="B21"/>
      <c r="C21" s="45"/>
      <c r="D21" s="45"/>
      <c r="E21" s="45"/>
      <c r="F21" s="45"/>
      <c r="G21" s="476"/>
      <c r="H21" s="476"/>
      <c r="J21" s="149"/>
    </row>
    <row r="22" spans="1:12">
      <c r="A22" s="432"/>
      <c r="B22" s="304"/>
      <c r="C22" s="550"/>
      <c r="D22" s="550"/>
      <c r="E22" s="550"/>
      <c r="F22" s="550"/>
      <c r="G22" s="573"/>
      <c r="H22" s="573"/>
      <c r="I22" s="563"/>
      <c r="J22" s="560"/>
      <c r="K22" s="563"/>
      <c r="L22" s="563"/>
    </row>
    <row r="23" spans="1:12">
      <c r="A23" s="432"/>
      <c r="B23"/>
      <c r="C23" s="151"/>
      <c r="D23" s="30"/>
      <c r="E23"/>
      <c r="F23" s="30"/>
      <c r="G23" s="476"/>
      <c r="H23" s="476"/>
      <c r="J23" s="149"/>
    </row>
    <row r="24" spans="1:12">
      <c r="A24" s="432"/>
      <c r="B24"/>
      <c r="C24"/>
      <c r="D24"/>
      <c r="E24"/>
      <c r="F24"/>
      <c r="G24" s="476"/>
      <c r="H24" s="476"/>
      <c r="J24" s="149"/>
    </row>
    <row r="25" spans="1:12">
      <c r="A25" s="432"/>
      <c r="B25"/>
      <c r="C25"/>
      <c r="D25"/>
      <c r="E25"/>
      <c r="F25"/>
      <c r="G25" s="500"/>
      <c r="H25" s="501"/>
      <c r="I25" s="502"/>
      <c r="J25" s="503"/>
    </row>
    <row r="26" spans="1:12">
      <c r="A26" s="504"/>
      <c r="B26"/>
      <c r="C26"/>
      <c r="D26"/>
      <c r="E26"/>
      <c r="F26"/>
      <c r="G26" s="46"/>
      <c r="H26" s="47"/>
      <c r="I26" s="502"/>
      <c r="J26" s="432"/>
    </row>
    <row r="27" spans="1:12">
      <c r="A27" s="432"/>
      <c r="B27"/>
      <c r="C27"/>
      <c r="D27"/>
      <c r="E27"/>
      <c r="F27"/>
      <c r="G27" s="46"/>
      <c r="H27" s="47"/>
    </row>
    <row r="28" spans="1:12">
      <c r="A28" s="434"/>
      <c r="C28" s="478"/>
      <c r="D28" s="432"/>
      <c r="F28" s="432"/>
      <c r="G28" s="434"/>
      <c r="H28" s="432"/>
      <c r="I28" s="432"/>
      <c r="J28" s="432"/>
    </row>
    <row r="31" spans="1:12" ht="22.5" customHeight="1"/>
    <row r="33" ht="14.4" customHeight="1"/>
    <row r="34" ht="14.4" customHeight="1"/>
  </sheetData>
  <mergeCells count="1">
    <mergeCell ref="A1:C1"/>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C2" sqref="C2"/>
    </sheetView>
  </sheetViews>
  <sheetFormatPr defaultColWidth="10.6640625" defaultRowHeight="13.2"/>
  <cols>
    <col min="1" max="1" width="2.6640625" style="123" customWidth="1"/>
    <col min="2" max="2" width="38.6640625" style="123" customWidth="1"/>
    <col min="3" max="3" width="6.88671875" style="123" customWidth="1"/>
    <col min="4" max="4" width="4.88671875" style="123" customWidth="1"/>
    <col min="5" max="5" width="7.88671875" style="123" customWidth="1"/>
    <col min="6" max="6" width="11.109375" style="123" customWidth="1"/>
    <col min="7" max="7" width="3.88671875" style="123" customWidth="1"/>
    <col min="8" max="8" width="10.88671875" style="123" customWidth="1"/>
    <col min="9" max="9" width="10.44140625" style="123" customWidth="1"/>
    <col min="10" max="10" width="8.33203125" style="123" customWidth="1"/>
    <col min="11" max="11" width="8.109375" style="123" customWidth="1"/>
    <col min="12" max="12" width="7.6640625" style="123" customWidth="1"/>
    <col min="13" max="16384" width="10.6640625" style="123"/>
  </cols>
  <sheetData>
    <row r="1" spans="1:13" s="126" customFormat="1">
      <c r="A1" s="783"/>
      <c r="B1" s="35" t="s">
        <v>396</v>
      </c>
      <c r="C1" s="35"/>
      <c r="D1" s="35"/>
      <c r="E1" s="35"/>
      <c r="F1" s="122"/>
      <c r="G1" s="35"/>
      <c r="H1" s="140"/>
      <c r="I1" s="35" t="s">
        <v>678</v>
      </c>
      <c r="J1" s="35"/>
      <c r="K1" s="127"/>
      <c r="L1" s="128"/>
    </row>
    <row r="2" spans="1:13" s="126" customFormat="1">
      <c r="A2" s="783"/>
      <c r="B2" s="784"/>
      <c r="C2" s="1038" t="s">
        <v>440</v>
      </c>
      <c r="D2" s="475"/>
      <c r="E2" s="475"/>
      <c r="F2" s="35"/>
      <c r="G2" s="35"/>
      <c r="H2" s="475"/>
      <c r="I2" s="475"/>
      <c r="J2" s="475"/>
      <c r="K2" s="127"/>
      <c r="L2" s="128"/>
    </row>
    <row r="3" spans="1:13" s="126" customFormat="1">
      <c r="A3" s="783"/>
      <c r="B3" s="784"/>
      <c r="C3" s="786"/>
      <c r="D3" s="475"/>
      <c r="E3" s="475"/>
      <c r="F3" s="35"/>
      <c r="G3" s="35"/>
      <c r="H3" s="475"/>
      <c r="I3" s="475"/>
      <c r="J3" s="475"/>
      <c r="K3" s="127"/>
      <c r="L3" s="128"/>
    </row>
    <row r="4" spans="1:13" s="126" customFormat="1">
      <c r="A4" s="783"/>
      <c r="B4" s="784"/>
      <c r="C4" s="786"/>
      <c r="D4" s="475"/>
      <c r="E4" s="475"/>
      <c r="F4" s="35"/>
      <c r="G4" s="837" t="s">
        <v>48</v>
      </c>
      <c r="H4" s="475"/>
      <c r="I4" s="475"/>
      <c r="J4" s="475"/>
      <c r="K4" s="127"/>
      <c r="L4" s="128"/>
    </row>
    <row r="5" spans="1:13" s="126" customFormat="1">
      <c r="A5" s="783"/>
      <c r="B5" s="784"/>
      <c r="C5" s="786"/>
      <c r="D5" s="475"/>
      <c r="E5" s="475"/>
      <c r="F5" s="35"/>
      <c r="G5" s="819" t="s">
        <v>49</v>
      </c>
      <c r="H5" s="475"/>
      <c r="I5" s="475"/>
      <c r="J5" s="475"/>
      <c r="K5" s="127"/>
      <c r="L5" s="128"/>
    </row>
    <row r="6" spans="1:13" s="126" customFormat="1">
      <c r="A6" s="783"/>
      <c r="B6" s="784"/>
      <c r="C6" s="786"/>
      <c r="D6" s="475"/>
      <c r="E6" s="475"/>
      <c r="F6" s="35"/>
      <c r="G6" s="849"/>
      <c r="H6" s="475"/>
      <c r="I6" s="475"/>
      <c r="J6" s="475"/>
      <c r="K6" s="127"/>
      <c r="L6" s="128"/>
    </row>
    <row r="7" spans="1:13" s="126" customFormat="1">
      <c r="A7" s="783"/>
      <c r="B7" s="788" t="s">
        <v>735</v>
      </c>
      <c r="C7" s="786"/>
      <c r="D7" s="35"/>
      <c r="E7" s="35"/>
      <c r="F7" s="35"/>
      <c r="G7" s="208"/>
      <c r="H7" s="35"/>
      <c r="I7" s="35"/>
      <c r="J7" s="35"/>
      <c r="K7" s="127"/>
      <c r="L7" s="128"/>
    </row>
    <row r="8" spans="1:13" s="126" customFormat="1">
      <c r="A8" s="783"/>
      <c r="B8" s="790" t="s">
        <v>417</v>
      </c>
      <c r="C8" s="791"/>
      <c r="D8" s="35"/>
      <c r="E8" s="35"/>
      <c r="F8" s="35"/>
      <c r="G8" s="140"/>
      <c r="H8" s="139"/>
      <c r="I8" s="122"/>
      <c r="J8" s="139"/>
      <c r="K8" s="140"/>
      <c r="L8"/>
    </row>
    <row r="9" spans="1:13" s="126" customFormat="1">
      <c r="A9" s="783"/>
      <c r="B9" s="792" t="s">
        <v>413</v>
      </c>
      <c r="C9" s="31"/>
      <c r="D9" s="35"/>
      <c r="E9" s="35"/>
      <c r="F9" s="35"/>
      <c r="G9" s="35"/>
      <c r="H9" s="35"/>
      <c r="I9" s="35"/>
      <c r="J9" s="35"/>
    </row>
    <row r="10" spans="1:13" ht="15">
      <c r="A10" s="793"/>
      <c r="B10" s="794"/>
      <c r="C10" s="140"/>
      <c r="D10" s="140"/>
      <c r="E10" s="795"/>
      <c r="F10" s="796"/>
      <c r="G10" s="140"/>
      <c r="H10" s="797"/>
      <c r="I10" s="797"/>
      <c r="J10" s="140"/>
      <c r="K10" s="145"/>
      <c r="L10" s="145"/>
      <c r="M10" s="126"/>
    </row>
    <row r="11" spans="1:13" s="149" customFormat="1" ht="43.2" customHeight="1">
      <c r="A11" s="217" t="s">
        <v>399</v>
      </c>
      <c r="B11" s="218" t="s">
        <v>429</v>
      </c>
      <c r="C11" s="219" t="s">
        <v>418</v>
      </c>
      <c r="D11" s="219" t="s">
        <v>441</v>
      </c>
      <c r="E11" s="219" t="s">
        <v>420</v>
      </c>
      <c r="F11" s="220" t="s">
        <v>421</v>
      </c>
      <c r="G11" s="798" t="s">
        <v>47</v>
      </c>
      <c r="H11" s="220" t="s">
        <v>423</v>
      </c>
      <c r="I11" s="177" t="s">
        <v>437</v>
      </c>
      <c r="J11" s="799" t="s">
        <v>439</v>
      </c>
    </row>
    <row r="12" spans="1:13" s="149" customFormat="1" ht="101.4" customHeight="1">
      <c r="A12" s="862">
        <v>1</v>
      </c>
      <c r="B12" s="1035" t="s">
        <v>788</v>
      </c>
      <c r="C12" s="301" t="s">
        <v>410</v>
      </c>
      <c r="D12" s="467">
        <v>65</v>
      </c>
      <c r="E12" s="301"/>
      <c r="F12" s="459">
        <f>D12*E12</f>
        <v>0</v>
      </c>
      <c r="G12" s="862"/>
      <c r="H12" s="459">
        <f>F12*1.08</f>
        <v>0</v>
      </c>
      <c r="I12" s="603"/>
      <c r="J12" s="674"/>
    </row>
    <row r="13" spans="1:13" s="149" customFormat="1" ht="103.8" customHeight="1">
      <c r="A13" s="861">
        <v>2</v>
      </c>
      <c r="B13" s="1035" t="s">
        <v>789</v>
      </c>
      <c r="C13" s="301" t="s">
        <v>410</v>
      </c>
      <c r="D13" s="467">
        <v>65</v>
      </c>
      <c r="E13" s="301"/>
      <c r="F13" s="459">
        <f>D13*E13</f>
        <v>0</v>
      </c>
      <c r="G13" s="862"/>
      <c r="H13" s="459">
        <f>F13*1.08</f>
        <v>0</v>
      </c>
      <c r="I13" s="603"/>
      <c r="J13" s="674"/>
    </row>
    <row r="14" spans="1:13" s="149" customFormat="1">
      <c r="A14" s="1150" t="s">
        <v>415</v>
      </c>
      <c r="B14" s="1151"/>
      <c r="C14" s="1151"/>
      <c r="D14" s="1152"/>
      <c r="E14" s="862"/>
      <c r="F14" s="657">
        <f>SUM(F12:F13)</f>
        <v>0</v>
      </c>
      <c r="G14" s="862"/>
      <c r="H14" s="657">
        <f>SUM(H12:H13)</f>
        <v>0</v>
      </c>
      <c r="I14" s="862"/>
      <c r="J14" s="862"/>
      <c r="K14" s="148"/>
      <c r="L14" s="148"/>
      <c r="M14" s="148"/>
    </row>
    <row r="15" spans="1:13" s="30" customFormat="1" ht="12" customHeight="1">
      <c r="A15" s="31" t="s">
        <v>454</v>
      </c>
      <c r="B15" s="788"/>
      <c r="C15" s="31"/>
      <c r="D15" s="140"/>
      <c r="E15" s="35"/>
      <c r="F15" s="140"/>
      <c r="G15" s="140"/>
      <c r="H15" s="140"/>
      <c r="I15" s="140"/>
      <c r="J15" s="140"/>
    </row>
    <row r="16" spans="1:13" s="30" customFormat="1">
      <c r="A16" s="122"/>
      <c r="B16" s="31"/>
      <c r="C16" s="122"/>
      <c r="D16" s="122"/>
      <c r="E16" s="31"/>
      <c r="F16" s="805"/>
      <c r="G16" s="35"/>
      <c r="H16" s="35"/>
      <c r="I16" s="35"/>
      <c r="J16" s="140"/>
    </row>
    <row r="17" spans="1:10" s="30" customFormat="1">
      <c r="A17" s="122"/>
      <c r="B17" s="31"/>
      <c r="C17" s="122"/>
      <c r="D17" s="122"/>
      <c r="E17" s="31"/>
      <c r="F17" s="805"/>
      <c r="G17" s="35"/>
      <c r="H17" s="35"/>
      <c r="I17" s="35"/>
      <c r="J17" s="140"/>
    </row>
    <row r="18" spans="1:10">
      <c r="A18" s="35"/>
      <c r="B18" s="35"/>
      <c r="C18" s="35"/>
      <c r="D18" s="35"/>
      <c r="E18" s="35"/>
      <c r="F18" s="35"/>
      <c r="G18" s="35"/>
      <c r="H18" s="35"/>
      <c r="I18" s="856"/>
      <c r="J18" s="856"/>
    </row>
    <row r="19" spans="1:10">
      <c r="A19" s="31" t="s">
        <v>753</v>
      </c>
      <c r="B19" s="122"/>
      <c r="C19" s="122"/>
      <c r="D19" s="31"/>
      <c r="E19" s="805"/>
      <c r="F19" s="35"/>
      <c r="G19" s="35"/>
      <c r="H19" s="835" t="s">
        <v>754</v>
      </c>
      <c r="I19" s="856"/>
      <c r="J19" s="856"/>
    </row>
    <row r="20" spans="1:10">
      <c r="A20" s="35"/>
      <c r="B20" s="806"/>
      <c r="C20" s="806"/>
      <c r="D20" s="807"/>
      <c r="E20" s="836"/>
      <c r="F20" s="808"/>
      <c r="G20" s="809"/>
      <c r="H20" s="835" t="s">
        <v>755</v>
      </c>
      <c r="I20" s="856"/>
      <c r="J20" s="856"/>
    </row>
    <row r="21" spans="1:10">
      <c r="A21" s="122"/>
      <c r="B21" s="1036"/>
      <c r="C21" s="35"/>
      <c r="D21" s="122"/>
      <c r="E21" s="1037"/>
      <c r="F21" s="122"/>
      <c r="G21" s="122"/>
      <c r="H21" s="140"/>
      <c r="I21" s="140"/>
      <c r="J21" s="140"/>
    </row>
    <row r="22" spans="1:10">
      <c r="A22" s="122"/>
      <c r="B22" s="122"/>
      <c r="C22" s="35"/>
      <c r="D22" s="122"/>
      <c r="E22" s="1037"/>
      <c r="F22" s="122"/>
      <c r="G22" s="122"/>
      <c r="H22" s="140"/>
      <c r="I22" s="140"/>
      <c r="J22" s="140"/>
    </row>
    <row r="23" spans="1:10">
      <c r="A23" s="32"/>
      <c r="B23" s="31"/>
      <c r="C23"/>
      <c r="D23" s="151"/>
      <c r="E23" s="453"/>
      <c r="F23"/>
      <c r="G23" s="30"/>
    </row>
    <row r="24" spans="1:10">
      <c r="A24" s="30"/>
      <c r="B24"/>
      <c r="C24"/>
      <c r="D24"/>
      <c r="E24" s="452"/>
      <c r="F24"/>
      <c r="G24"/>
    </row>
    <row r="25" spans="1:10">
      <c r="A25" s="30"/>
      <c r="B25"/>
      <c r="C25"/>
      <c r="D25"/>
      <c r="E25" s="452"/>
      <c r="F25"/>
      <c r="G25"/>
    </row>
    <row r="26" spans="1:10">
      <c r="A26" s="152"/>
      <c r="B26"/>
      <c r="C26" s="1"/>
      <c r="D26"/>
      <c r="E26" s="452"/>
      <c r="F26"/>
      <c r="G26"/>
    </row>
    <row r="27" spans="1:10">
      <c r="A27" s="30"/>
      <c r="B27" s="30"/>
      <c r="C27" s="30"/>
      <c r="E27"/>
    </row>
    <row r="28" spans="1:10">
      <c r="A28" s="30"/>
      <c r="B28" s="30"/>
      <c r="C28" s="30"/>
      <c r="E28"/>
    </row>
    <row r="29" spans="1:10">
      <c r="A29" s="30"/>
      <c r="B29" s="30"/>
      <c r="C29" s="30"/>
      <c r="E29"/>
    </row>
    <row r="30" spans="1:10">
      <c r="B30" s="30"/>
      <c r="C30" s="30"/>
    </row>
    <row r="31" spans="1:10">
      <c r="B31" s="30"/>
      <c r="C31" s="30"/>
    </row>
    <row r="32" spans="1:10">
      <c r="B32" s="30"/>
      <c r="C32" s="30"/>
    </row>
    <row r="33" spans="2:3">
      <c r="B33" s="30"/>
      <c r="C33" s="30"/>
    </row>
    <row r="34" spans="2:3">
      <c r="B34" s="30"/>
      <c r="C34" s="30"/>
    </row>
    <row r="35" spans="2:3">
      <c r="B35" s="30"/>
      <c r="C35" s="30"/>
    </row>
  </sheetData>
  <mergeCells count="1">
    <mergeCell ref="A14:D14"/>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19" workbookViewId="0">
      <selection activeCell="A8" sqref="A8:XFD8"/>
    </sheetView>
  </sheetViews>
  <sheetFormatPr defaultColWidth="10.6640625" defaultRowHeight="13.2"/>
  <cols>
    <col min="1" max="1" width="2.6640625" style="123" customWidth="1"/>
    <col min="2" max="2" width="38.6640625" style="123" customWidth="1"/>
    <col min="3" max="3" width="6.88671875" style="123" customWidth="1"/>
    <col min="4" max="4" width="5.33203125" style="472" customWidth="1"/>
    <col min="5" max="5" width="7.88671875" style="123" customWidth="1"/>
    <col min="6" max="6" width="10.33203125" style="123" customWidth="1"/>
    <col min="7" max="7" width="3.88671875" style="123" customWidth="1"/>
    <col min="8" max="8" width="10.109375" style="123" customWidth="1"/>
    <col min="9" max="9" width="10.44140625" style="123" customWidth="1"/>
    <col min="10" max="10" width="8.33203125" style="123" customWidth="1"/>
    <col min="11" max="11" width="9.44140625" style="123" customWidth="1"/>
    <col min="12" max="12" width="8.109375" style="123" customWidth="1"/>
    <col min="13" max="16384" width="10.6640625" style="123"/>
  </cols>
  <sheetData>
    <row r="1" spans="1:13" s="126" customFormat="1">
      <c r="A1" s="783"/>
      <c r="B1" s="35" t="s">
        <v>396</v>
      </c>
      <c r="C1" s="35"/>
      <c r="D1" s="1039"/>
      <c r="E1" s="35"/>
      <c r="F1" s="122"/>
      <c r="G1" s="35"/>
      <c r="H1" s="140"/>
      <c r="I1" s="35" t="s">
        <v>679</v>
      </c>
      <c r="J1" s="35"/>
      <c r="K1" s="127"/>
      <c r="L1" s="128"/>
    </row>
    <row r="2" spans="1:13" s="126" customFormat="1">
      <c r="A2" s="783"/>
      <c r="B2" s="122"/>
      <c r="C2" s="35"/>
      <c r="D2" s="1040"/>
      <c r="E2" s="35"/>
      <c r="F2" s="122"/>
      <c r="G2" s="35"/>
      <c r="H2" s="140"/>
      <c r="I2" s="35"/>
      <c r="J2" s="35"/>
      <c r="K2" s="127"/>
      <c r="L2" s="128"/>
    </row>
    <row r="3" spans="1:13" s="126" customFormat="1">
      <c r="A3" s="783"/>
      <c r="B3" s="785"/>
      <c r="C3" s="35"/>
      <c r="D3" s="1039"/>
      <c r="E3" s="35"/>
      <c r="F3" s="35"/>
      <c r="G3" s="35"/>
      <c r="H3" s="35"/>
      <c r="I3" s="35"/>
      <c r="J3" s="35"/>
      <c r="K3" s="127"/>
      <c r="L3" s="128"/>
    </row>
    <row r="4" spans="1:13" s="126" customFormat="1">
      <c r="A4" s="783"/>
      <c r="B4" s="784"/>
      <c r="C4" s="786" t="s">
        <v>440</v>
      </c>
      <c r="D4" s="1041"/>
      <c r="E4" s="475"/>
      <c r="F4" s="35"/>
      <c r="G4" s="35"/>
      <c r="H4" s="475"/>
      <c r="I4" s="475"/>
      <c r="J4" s="475"/>
      <c r="K4" s="127"/>
      <c r="L4" s="128"/>
    </row>
    <row r="5" spans="1:13" s="126" customFormat="1">
      <c r="A5" s="783"/>
      <c r="B5" s="784"/>
      <c r="C5" s="786"/>
      <c r="D5" s="1041"/>
      <c r="E5" s="475"/>
      <c r="F5" s="35"/>
      <c r="G5" s="35"/>
      <c r="H5" s="475"/>
      <c r="I5" s="475"/>
      <c r="J5" s="475"/>
      <c r="K5" s="127"/>
      <c r="L5" s="128"/>
    </row>
    <row r="6" spans="1:13" s="126" customFormat="1">
      <c r="A6" s="783"/>
      <c r="B6" s="784"/>
      <c r="C6" s="786"/>
      <c r="D6" s="1041"/>
      <c r="E6" s="475"/>
      <c r="F6" s="35"/>
      <c r="G6" s="837" t="s">
        <v>50</v>
      </c>
      <c r="H6" s="475"/>
      <c r="I6" s="475"/>
      <c r="J6" s="475"/>
      <c r="K6" s="127"/>
      <c r="L6" s="128"/>
    </row>
    <row r="7" spans="1:13" s="126" customFormat="1">
      <c r="A7" s="783"/>
      <c r="B7" s="784"/>
      <c r="C7" s="786"/>
      <c r="D7" s="1041"/>
      <c r="E7" s="475"/>
      <c r="F7" s="35"/>
      <c r="G7" s="819" t="s">
        <v>51</v>
      </c>
      <c r="H7" s="475"/>
      <c r="I7" s="475"/>
      <c r="J7" s="475"/>
      <c r="K7" s="127"/>
      <c r="L7" s="128"/>
    </row>
    <row r="8" spans="1:13" s="126" customFormat="1">
      <c r="A8" s="783"/>
      <c r="B8" s="784"/>
      <c r="C8" s="786"/>
      <c r="D8" s="1041"/>
      <c r="E8" s="475"/>
      <c r="F8" s="35"/>
      <c r="G8" s="849"/>
      <c r="H8" s="475"/>
      <c r="I8" s="475"/>
      <c r="J8" s="475"/>
      <c r="K8" s="127"/>
      <c r="L8" s="128"/>
    </row>
    <row r="9" spans="1:13" s="126" customFormat="1">
      <c r="A9" s="783"/>
      <c r="B9" s="788" t="s">
        <v>735</v>
      </c>
      <c r="C9" s="786"/>
      <c r="D9" s="1039"/>
      <c r="E9" s="35"/>
      <c r="F9" s="35"/>
      <c r="G9" s="208"/>
      <c r="H9" s="35"/>
      <c r="I9" s="35"/>
      <c r="J9" s="35"/>
      <c r="K9" s="127"/>
      <c r="L9" s="128"/>
    </row>
    <row r="10" spans="1:13" s="126" customFormat="1">
      <c r="A10" s="783"/>
      <c r="B10" s="790" t="s">
        <v>417</v>
      </c>
      <c r="C10" s="791"/>
      <c r="D10" s="1039"/>
      <c r="E10" s="35"/>
      <c r="F10" s="35"/>
      <c r="G10" s="140"/>
      <c r="H10" s="139"/>
      <c r="I10" s="122"/>
      <c r="J10" s="139"/>
      <c r="K10" s="140"/>
      <c r="L10"/>
    </row>
    <row r="11" spans="1:13" s="126" customFormat="1">
      <c r="A11" s="783"/>
      <c r="B11" s="792" t="s">
        <v>413</v>
      </c>
      <c r="C11" s="31"/>
      <c r="D11" s="1039"/>
      <c r="E11" s="35"/>
      <c r="F11" s="35"/>
      <c r="G11" s="35"/>
      <c r="H11" s="35"/>
      <c r="I11" s="35"/>
      <c r="J11" s="35"/>
    </row>
    <row r="12" spans="1:13" ht="15">
      <c r="A12" s="793"/>
      <c r="B12" s="794"/>
      <c r="C12" s="140"/>
      <c r="D12" s="1042"/>
      <c r="E12" s="795"/>
      <c r="F12" s="796"/>
      <c r="G12" s="140"/>
      <c r="H12" s="797"/>
      <c r="I12" s="797"/>
      <c r="J12" s="140"/>
      <c r="K12" s="145"/>
      <c r="L12" s="145"/>
      <c r="M12" s="126"/>
    </row>
    <row r="13" spans="1:13" s="149" customFormat="1" ht="49.8" customHeight="1">
      <c r="A13" s="217" t="s">
        <v>399</v>
      </c>
      <c r="B13" s="218" t="s">
        <v>429</v>
      </c>
      <c r="C13" s="219" t="s">
        <v>418</v>
      </c>
      <c r="D13" s="469" t="s">
        <v>441</v>
      </c>
      <c r="E13" s="219" t="s">
        <v>420</v>
      </c>
      <c r="F13" s="220" t="s">
        <v>421</v>
      </c>
      <c r="G13" s="798" t="s">
        <v>47</v>
      </c>
      <c r="H13" s="220" t="s">
        <v>423</v>
      </c>
      <c r="I13" s="177" t="s">
        <v>437</v>
      </c>
      <c r="J13" s="799" t="s">
        <v>439</v>
      </c>
    </row>
    <row r="14" spans="1:13" s="149" customFormat="1" ht="72">
      <c r="A14" s="862">
        <v>1</v>
      </c>
      <c r="B14" s="1043" t="s">
        <v>494</v>
      </c>
      <c r="C14" s="301" t="s">
        <v>410</v>
      </c>
      <c r="D14" s="467">
        <v>10</v>
      </c>
      <c r="E14" s="301"/>
      <c r="F14" s="459">
        <f>D14*E14</f>
        <v>0</v>
      </c>
      <c r="G14" s="678"/>
      <c r="H14" s="459">
        <f>F14*1.08</f>
        <v>0</v>
      </c>
      <c r="I14" s="802"/>
      <c r="J14" s="674"/>
    </row>
    <row r="15" spans="1:13" s="149" customFormat="1" ht="72">
      <c r="A15" s="862">
        <v>2</v>
      </c>
      <c r="B15" s="1043" t="s">
        <v>495</v>
      </c>
      <c r="C15" s="301" t="s">
        <v>410</v>
      </c>
      <c r="D15" s="467">
        <v>10</v>
      </c>
      <c r="E15" s="301"/>
      <c r="F15" s="459">
        <f t="shared" ref="F15:F19" si="0">D15*E15</f>
        <v>0</v>
      </c>
      <c r="G15" s="678"/>
      <c r="H15" s="459">
        <f t="shared" ref="H15:H19" si="1">F15*1.08</f>
        <v>0</v>
      </c>
      <c r="I15" s="802"/>
      <c r="J15" s="674"/>
    </row>
    <row r="16" spans="1:13" s="149" customFormat="1" ht="72">
      <c r="A16" s="862">
        <v>3</v>
      </c>
      <c r="B16" s="1043" t="s">
        <v>496</v>
      </c>
      <c r="C16" s="301" t="s">
        <v>410</v>
      </c>
      <c r="D16" s="467">
        <v>22</v>
      </c>
      <c r="E16" s="301"/>
      <c r="F16" s="459">
        <f t="shared" si="0"/>
        <v>0</v>
      </c>
      <c r="G16" s="678"/>
      <c r="H16" s="459">
        <f t="shared" si="1"/>
        <v>0</v>
      </c>
      <c r="I16" s="802"/>
      <c r="J16" s="674"/>
    </row>
    <row r="17" spans="1:13" s="149" customFormat="1" ht="72">
      <c r="A17" s="862">
        <v>4</v>
      </c>
      <c r="B17" s="1043" t="s">
        <v>504</v>
      </c>
      <c r="C17" s="301" t="s">
        <v>410</v>
      </c>
      <c r="D17" s="467">
        <v>32</v>
      </c>
      <c r="E17" s="301"/>
      <c r="F17" s="459">
        <f t="shared" si="0"/>
        <v>0</v>
      </c>
      <c r="G17" s="678"/>
      <c r="H17" s="459">
        <f t="shared" si="1"/>
        <v>0</v>
      </c>
      <c r="I17" s="802"/>
      <c r="J17" s="674"/>
    </row>
    <row r="18" spans="1:13" s="149" customFormat="1" ht="72">
      <c r="A18" s="862">
        <v>5</v>
      </c>
      <c r="B18" s="1043" t="s">
        <v>505</v>
      </c>
      <c r="C18" s="301" t="s">
        <v>410</v>
      </c>
      <c r="D18" s="467">
        <v>25</v>
      </c>
      <c r="E18" s="301"/>
      <c r="F18" s="459">
        <f t="shared" si="0"/>
        <v>0</v>
      </c>
      <c r="G18" s="678"/>
      <c r="H18" s="459">
        <f t="shared" si="1"/>
        <v>0</v>
      </c>
      <c r="I18" s="802"/>
      <c r="J18" s="674"/>
    </row>
    <row r="19" spans="1:13" s="149" customFormat="1" ht="72">
      <c r="A19" s="862">
        <v>6</v>
      </c>
      <c r="B19" s="1043" t="s">
        <v>506</v>
      </c>
      <c r="C19" s="301" t="s">
        <v>410</v>
      </c>
      <c r="D19" s="467">
        <v>15</v>
      </c>
      <c r="E19" s="301"/>
      <c r="F19" s="459">
        <f t="shared" si="0"/>
        <v>0</v>
      </c>
      <c r="G19" s="678"/>
      <c r="H19" s="459">
        <f t="shared" si="1"/>
        <v>0</v>
      </c>
      <c r="I19" s="802"/>
      <c r="J19" s="674"/>
    </row>
    <row r="20" spans="1:13" s="149" customFormat="1" ht="13.8">
      <c r="A20" s="1150" t="s">
        <v>415</v>
      </c>
      <c r="B20" s="1151"/>
      <c r="C20" s="1151"/>
      <c r="D20" s="1152"/>
      <c r="E20" s="862"/>
      <c r="F20" s="657">
        <f>SUM(F14:F19)</f>
        <v>0</v>
      </c>
      <c r="G20" s="862"/>
      <c r="H20" s="657">
        <f>SUM(H14:H19)</f>
        <v>0</v>
      </c>
      <c r="I20" s="862"/>
      <c r="J20" s="862"/>
      <c r="K20" s="462"/>
      <c r="L20" s="462"/>
      <c r="M20" s="462"/>
    </row>
    <row r="21" spans="1:13" s="30" customFormat="1" ht="12" customHeight="1">
      <c r="A21" s="31" t="s">
        <v>6</v>
      </c>
      <c r="B21" s="788"/>
      <c r="C21" s="31"/>
      <c r="D21" s="1042"/>
      <c r="E21" s="35"/>
      <c r="F21" s="140"/>
      <c r="G21" s="140"/>
      <c r="H21" s="140"/>
      <c r="I21" s="140"/>
      <c r="J21" s="140"/>
    </row>
    <row r="22" spans="1:13" s="30" customFormat="1">
      <c r="A22" s="122"/>
      <c r="B22" s="31"/>
      <c r="C22" s="122"/>
      <c r="D22" s="1044"/>
      <c r="E22" s="31"/>
      <c r="F22" s="805"/>
      <c r="G22" s="35"/>
      <c r="H22" s="35"/>
      <c r="I22" s="35"/>
      <c r="J22" s="140"/>
    </row>
    <row r="23" spans="1:13" s="30" customFormat="1">
      <c r="A23" s="122"/>
      <c r="B23" s="31"/>
      <c r="C23" s="122"/>
      <c r="D23" s="1044"/>
      <c r="E23" s="31"/>
      <c r="F23" s="805"/>
      <c r="G23" s="35"/>
      <c r="H23" s="35"/>
      <c r="I23" s="35"/>
      <c r="J23" s="140"/>
    </row>
    <row r="24" spans="1:13">
      <c r="A24" s="35"/>
      <c r="B24" s="35"/>
      <c r="C24" s="35"/>
      <c r="D24" s="35"/>
      <c r="E24" s="35"/>
      <c r="F24" s="35"/>
      <c r="G24" s="35"/>
      <c r="H24" s="35"/>
      <c r="I24" s="856"/>
      <c r="J24" s="856"/>
    </row>
    <row r="25" spans="1:13">
      <c r="A25" s="31" t="s">
        <v>753</v>
      </c>
      <c r="B25" s="122"/>
      <c r="C25" s="122"/>
      <c r="D25" s="31"/>
      <c r="E25" s="805"/>
      <c r="F25" s="35"/>
      <c r="G25" s="35"/>
      <c r="H25" s="835" t="s">
        <v>754</v>
      </c>
      <c r="I25" s="856"/>
      <c r="J25" s="856"/>
    </row>
    <row r="26" spans="1:13">
      <c r="A26" s="35"/>
      <c r="B26" s="806"/>
      <c r="C26" s="806"/>
      <c r="D26" s="807"/>
      <c r="E26" s="836"/>
      <c r="F26" s="808"/>
      <c r="G26" s="809"/>
      <c r="H26" s="835" t="s">
        <v>755</v>
      </c>
      <c r="I26" s="856"/>
      <c r="J26" s="856"/>
    </row>
    <row r="27" spans="1:13">
      <c r="A27" s="122"/>
      <c r="B27" s="1036"/>
      <c r="C27" s="35"/>
      <c r="D27" s="1044"/>
      <c r="E27" s="1037"/>
      <c r="F27" s="122"/>
      <c r="G27" s="122"/>
      <c r="H27" s="140"/>
      <c r="I27" s="140"/>
      <c r="J27" s="140"/>
    </row>
    <row r="28" spans="1:13">
      <c r="A28" s="30"/>
      <c r="B28" s="550"/>
      <c r="C28" s="304"/>
      <c r="D28" s="554"/>
      <c r="E28" s="555"/>
      <c r="F28" s="45"/>
      <c r="G28" s="45"/>
    </row>
    <row r="29" spans="1:13">
      <c r="A29" s="32"/>
      <c r="B29" s="31"/>
      <c r="C29"/>
      <c r="D29" s="473"/>
      <c r="E29" s="453"/>
      <c r="F29"/>
      <c r="G29" s="30"/>
    </row>
    <row r="30" spans="1:13">
      <c r="A30" s="30"/>
      <c r="B30"/>
      <c r="C30"/>
      <c r="D30" s="471"/>
      <c r="E30" s="452"/>
      <c r="F30"/>
      <c r="G30"/>
    </row>
    <row r="31" spans="1:13">
      <c r="A31" s="30"/>
      <c r="B31"/>
      <c r="C31"/>
      <c r="D31" s="471"/>
      <c r="E31" s="452"/>
      <c r="F31"/>
      <c r="G31"/>
    </row>
    <row r="32" spans="1:13">
      <c r="A32" s="152"/>
      <c r="B32"/>
      <c r="C32" s="1"/>
      <c r="D32" s="471"/>
      <c r="E32" s="452"/>
      <c r="F32"/>
      <c r="G32"/>
    </row>
    <row r="33" spans="1:5">
      <c r="A33" s="30"/>
      <c r="B33" s="30"/>
      <c r="C33" s="30"/>
      <c r="E33"/>
    </row>
    <row r="34" spans="1:5">
      <c r="A34" s="30"/>
      <c r="B34" s="30"/>
      <c r="C34" s="30"/>
      <c r="E34"/>
    </row>
    <row r="35" spans="1:5">
      <c r="A35" s="30"/>
      <c r="B35" s="30"/>
      <c r="C35" s="30"/>
      <c r="E35"/>
    </row>
    <row r="36" spans="1:5">
      <c r="B36" s="30"/>
      <c r="C36" s="30"/>
    </row>
    <row r="37" spans="1:5">
      <c r="B37" s="30"/>
      <c r="C37" s="30"/>
    </row>
    <row r="38" spans="1:5">
      <c r="B38" s="30"/>
      <c r="C38" s="30"/>
    </row>
    <row r="39" spans="1:5">
      <c r="B39" s="30"/>
      <c r="C39" s="30"/>
    </row>
    <row r="40" spans="1:5">
      <c r="B40" s="30"/>
      <c r="C40" s="30"/>
    </row>
    <row r="41" spans="1:5">
      <c r="B41" s="30"/>
      <c r="C41" s="30"/>
    </row>
  </sheetData>
  <mergeCells count="1">
    <mergeCell ref="A20:D20"/>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workbookViewId="0">
      <selection activeCell="B28" sqref="B28"/>
    </sheetView>
  </sheetViews>
  <sheetFormatPr defaultColWidth="10.6640625" defaultRowHeight="13.2"/>
  <cols>
    <col min="1" max="1" width="2.6640625" style="123" customWidth="1"/>
    <col min="2" max="2" width="38.6640625" style="123" customWidth="1"/>
    <col min="3" max="3" width="3.6640625" style="123" customWidth="1"/>
    <col min="4" max="4" width="5.109375" style="123" customWidth="1"/>
    <col min="5"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8" style="123" customWidth="1"/>
    <col min="12" max="12" width="8.109375" style="123" customWidth="1"/>
    <col min="13" max="16384" width="10.6640625" style="123"/>
  </cols>
  <sheetData>
    <row r="1" spans="1:13" s="126" customFormat="1">
      <c r="A1" s="783"/>
      <c r="B1" s="35" t="s">
        <v>396</v>
      </c>
      <c r="C1" s="35"/>
      <c r="D1" s="35"/>
      <c r="E1" s="35"/>
      <c r="F1" s="122"/>
      <c r="G1" s="35"/>
      <c r="H1" s="140"/>
      <c r="I1" s="35" t="s">
        <v>680</v>
      </c>
      <c r="J1" s="35"/>
      <c r="K1" s="127"/>
      <c r="L1" s="128"/>
    </row>
    <row r="2" spans="1:13" s="126" customFormat="1">
      <c r="A2" s="783"/>
      <c r="B2" s="122"/>
      <c r="C2" s="35"/>
      <c r="D2" s="784"/>
      <c r="E2" s="35"/>
      <c r="F2" s="122"/>
      <c r="G2" s="35"/>
      <c r="H2" s="140"/>
      <c r="I2" s="35"/>
      <c r="J2" s="35"/>
      <c r="K2" s="127"/>
      <c r="L2" s="128"/>
    </row>
    <row r="3" spans="1:13" s="126" customFormat="1">
      <c r="A3" s="783"/>
      <c r="B3" s="785"/>
      <c r="C3" s="35"/>
      <c r="D3" s="35"/>
      <c r="E3" s="35"/>
      <c r="F3" s="35"/>
      <c r="G3" s="35"/>
      <c r="H3" s="35"/>
      <c r="I3" s="35"/>
      <c r="J3" s="35"/>
      <c r="K3" s="127"/>
      <c r="L3" s="128"/>
    </row>
    <row r="4" spans="1:13" s="126" customFormat="1">
      <c r="A4" s="783"/>
      <c r="B4" s="784"/>
      <c r="C4" s="786" t="s">
        <v>440</v>
      </c>
      <c r="D4" s="475"/>
      <c r="E4" s="475"/>
      <c r="F4" s="35"/>
      <c r="G4" s="35"/>
      <c r="H4" s="475"/>
      <c r="I4" s="475"/>
      <c r="J4" s="475"/>
      <c r="K4" s="127"/>
      <c r="L4" s="128"/>
    </row>
    <row r="5" spans="1:13" s="126" customFormat="1">
      <c r="A5" s="783"/>
      <c r="B5" s="784"/>
      <c r="C5" s="786"/>
      <c r="D5" s="475"/>
      <c r="E5" s="475"/>
      <c r="F5" s="35"/>
      <c r="G5" s="35"/>
      <c r="H5" s="475"/>
      <c r="I5" s="475"/>
      <c r="J5" s="475"/>
      <c r="K5" s="127"/>
      <c r="L5" s="128"/>
    </row>
    <row r="6" spans="1:13" s="126" customFormat="1">
      <c r="A6" s="783"/>
      <c r="B6" s="784"/>
      <c r="C6" s="786"/>
      <c r="D6" s="475"/>
      <c r="E6" s="475"/>
      <c r="F6" s="35"/>
      <c r="G6" s="837" t="s">
        <v>52</v>
      </c>
      <c r="H6" s="475"/>
      <c r="I6" s="475"/>
      <c r="J6" s="475"/>
      <c r="K6" s="127"/>
      <c r="L6" s="128"/>
    </row>
    <row r="7" spans="1:13" s="126" customFormat="1">
      <c r="A7" s="783"/>
      <c r="B7" s="784"/>
      <c r="C7" s="786"/>
      <c r="D7" s="475"/>
      <c r="E7" s="475"/>
      <c r="F7" s="35"/>
      <c r="G7" s="819" t="s">
        <v>53</v>
      </c>
      <c r="H7" s="475"/>
      <c r="I7" s="475"/>
      <c r="J7" s="475"/>
      <c r="K7" s="127"/>
      <c r="L7" s="128"/>
    </row>
    <row r="8" spans="1:13" s="126" customFormat="1">
      <c r="A8" s="783"/>
      <c r="B8" s="784"/>
      <c r="C8" s="786"/>
      <c r="D8" s="475"/>
      <c r="E8" s="475"/>
      <c r="F8" s="35"/>
      <c r="G8" s="819" t="s">
        <v>54</v>
      </c>
      <c r="H8" s="475"/>
      <c r="I8" s="475"/>
      <c r="J8" s="475"/>
      <c r="K8" s="127"/>
      <c r="L8" s="128"/>
    </row>
    <row r="9" spans="1:13" s="126" customFormat="1">
      <c r="A9" s="783"/>
      <c r="B9" s="788" t="s">
        <v>735</v>
      </c>
      <c r="C9" s="786"/>
      <c r="D9" s="35"/>
      <c r="E9" s="35"/>
      <c r="F9" s="35"/>
      <c r="G9" s="208"/>
      <c r="H9" s="35"/>
      <c r="I9" s="35"/>
      <c r="J9" s="35"/>
      <c r="K9" s="127"/>
      <c r="L9" s="128"/>
    </row>
    <row r="10" spans="1:13" s="126" customFormat="1">
      <c r="A10" s="783"/>
      <c r="B10" s="790" t="s">
        <v>417</v>
      </c>
      <c r="C10" s="791"/>
      <c r="D10" s="35"/>
      <c r="E10" s="35"/>
      <c r="F10" s="35"/>
      <c r="G10" s="140"/>
      <c r="H10" s="139"/>
      <c r="I10" s="122"/>
      <c r="J10" s="139"/>
      <c r="K10" s="140"/>
      <c r="L10"/>
    </row>
    <row r="11" spans="1:13" s="126" customFormat="1">
      <c r="A11" s="783"/>
      <c r="B11" s="792" t="s">
        <v>413</v>
      </c>
      <c r="C11" s="31"/>
      <c r="D11" s="35"/>
      <c r="E11" s="35"/>
      <c r="F11" s="35"/>
      <c r="G11" s="35"/>
      <c r="H11" s="35"/>
      <c r="I11" s="35"/>
      <c r="J11" s="35"/>
    </row>
    <row r="12" spans="1:13" ht="15">
      <c r="A12" s="793"/>
      <c r="B12" s="794"/>
      <c r="C12" s="140"/>
      <c r="D12" s="140"/>
      <c r="E12" s="795"/>
      <c r="F12" s="796"/>
      <c r="G12" s="140"/>
      <c r="H12" s="797"/>
      <c r="I12" s="797"/>
      <c r="J12" s="140"/>
      <c r="K12" s="145"/>
      <c r="L12" s="145"/>
      <c r="M12" s="126"/>
    </row>
    <row r="13" spans="1:13" s="149" customFormat="1" ht="44.4" customHeight="1">
      <c r="A13" s="217" t="s">
        <v>399</v>
      </c>
      <c r="B13" s="218" t="s">
        <v>429</v>
      </c>
      <c r="C13" s="219" t="s">
        <v>418</v>
      </c>
      <c r="D13" s="219" t="s">
        <v>441</v>
      </c>
      <c r="E13" s="219" t="s">
        <v>420</v>
      </c>
      <c r="F13" s="220" t="s">
        <v>421</v>
      </c>
      <c r="G13" s="798" t="s">
        <v>47</v>
      </c>
      <c r="H13" s="220" t="s">
        <v>423</v>
      </c>
      <c r="I13" s="177" t="s">
        <v>437</v>
      </c>
      <c r="J13" s="799" t="s">
        <v>439</v>
      </c>
    </row>
    <row r="14" spans="1:13" s="149" customFormat="1" ht="111.6" customHeight="1">
      <c r="A14" s="861">
        <v>1</v>
      </c>
      <c r="B14" s="1035" t="s">
        <v>819</v>
      </c>
      <c r="C14" s="301" t="s">
        <v>410</v>
      </c>
      <c r="D14" s="467">
        <v>43</v>
      </c>
      <c r="E14" s="301"/>
      <c r="F14" s="459">
        <f>D14*E14</f>
        <v>0</v>
      </c>
      <c r="G14" s="862"/>
      <c r="H14" s="459">
        <f>F14*1.08</f>
        <v>0</v>
      </c>
      <c r="I14" s="802"/>
      <c r="J14" s="674"/>
    </row>
    <row r="15" spans="1:13" s="149" customFormat="1" ht="99" customHeight="1">
      <c r="A15" s="861">
        <v>2</v>
      </c>
      <c r="B15" s="1035" t="s">
        <v>820</v>
      </c>
      <c r="C15" s="301" t="s">
        <v>410</v>
      </c>
      <c r="D15" s="467">
        <v>31</v>
      </c>
      <c r="E15" s="301"/>
      <c r="F15" s="459">
        <f>D15*E15</f>
        <v>0</v>
      </c>
      <c r="G15" s="862"/>
      <c r="H15" s="459">
        <f>F15*1.08</f>
        <v>0</v>
      </c>
      <c r="I15" s="802"/>
      <c r="J15" s="674"/>
    </row>
    <row r="16" spans="1:13" s="149" customFormat="1" ht="169.8" customHeight="1">
      <c r="A16" s="861">
        <v>3</v>
      </c>
      <c r="B16" s="1035" t="s">
        <v>821</v>
      </c>
      <c r="C16" s="301" t="s">
        <v>410</v>
      </c>
      <c r="D16" s="467">
        <v>4123</v>
      </c>
      <c r="E16" s="301"/>
      <c r="F16" s="459">
        <f>D16*E16</f>
        <v>0</v>
      </c>
      <c r="G16" s="862"/>
      <c r="H16" s="459">
        <f>F16*1.08</f>
        <v>0</v>
      </c>
      <c r="I16" s="802"/>
      <c r="J16" s="674"/>
    </row>
    <row r="17" spans="1:13" s="149" customFormat="1" ht="161.4" customHeight="1">
      <c r="A17" s="861">
        <v>4</v>
      </c>
      <c r="B17" s="1035" t="s">
        <v>822</v>
      </c>
      <c r="C17" s="301" t="s">
        <v>410</v>
      </c>
      <c r="D17" s="467">
        <v>4833</v>
      </c>
      <c r="E17" s="301"/>
      <c r="F17" s="459">
        <f>D17*E17</f>
        <v>0</v>
      </c>
      <c r="G17" s="862"/>
      <c r="H17" s="459">
        <f>F17*1.08</f>
        <v>0</v>
      </c>
      <c r="I17" s="802"/>
      <c r="J17" s="674"/>
    </row>
    <row r="18" spans="1:13" s="149" customFormat="1" ht="13.8">
      <c r="A18" s="1150" t="s">
        <v>415</v>
      </c>
      <c r="B18" s="1151"/>
      <c r="C18" s="1151"/>
      <c r="D18" s="1152"/>
      <c r="E18" s="862"/>
      <c r="F18" s="657">
        <f>SUM(F14:F17)</f>
        <v>0</v>
      </c>
      <c r="G18" s="862"/>
      <c r="H18" s="657">
        <f>SUM(H14:H17)</f>
        <v>0</v>
      </c>
      <c r="I18" s="862"/>
      <c r="J18" s="862"/>
      <c r="K18" s="462"/>
      <c r="L18" s="462"/>
      <c r="M18" s="462"/>
    </row>
    <row r="19" spans="1:13" s="30" customFormat="1" ht="12" customHeight="1">
      <c r="A19" s="31" t="s">
        <v>456</v>
      </c>
      <c r="B19" s="788"/>
      <c r="C19" s="31"/>
      <c r="D19" s="140"/>
      <c r="E19" s="35"/>
      <c r="F19" s="140"/>
      <c r="G19" s="140"/>
      <c r="H19" s="140"/>
      <c r="I19" s="140"/>
      <c r="J19" s="140"/>
    </row>
    <row r="20" spans="1:13" s="30" customFormat="1">
      <c r="A20" s="122"/>
      <c r="B20" s="31"/>
      <c r="C20" s="122"/>
      <c r="D20" s="122"/>
      <c r="E20" s="31"/>
      <c r="F20" s="805"/>
      <c r="G20" s="35"/>
      <c r="H20" s="35"/>
      <c r="I20" s="35"/>
      <c r="J20" s="140"/>
    </row>
    <row r="21" spans="1:13" s="30" customFormat="1">
      <c r="A21" s="122"/>
      <c r="B21" s="31"/>
      <c r="C21" s="122"/>
      <c r="D21" s="122"/>
      <c r="E21" s="31"/>
      <c r="F21" s="805"/>
      <c r="G21" s="35"/>
      <c r="H21" s="35"/>
      <c r="I21" s="35"/>
      <c r="J21" s="140"/>
    </row>
    <row r="22" spans="1:13">
      <c r="A22" s="35"/>
      <c r="B22" s="35"/>
      <c r="C22" s="35"/>
      <c r="D22" s="35"/>
      <c r="E22" s="35"/>
      <c r="F22" s="35"/>
      <c r="G22" s="35"/>
      <c r="H22" s="35"/>
      <c r="I22" s="856"/>
      <c r="J22" s="856"/>
    </row>
    <row r="23" spans="1:13">
      <c r="A23" s="31" t="s">
        <v>753</v>
      </c>
      <c r="B23" s="122"/>
      <c r="C23" s="122"/>
      <c r="D23" s="31"/>
      <c r="E23" s="805"/>
      <c r="F23" s="35"/>
      <c r="G23" s="35"/>
      <c r="H23" s="835" t="s">
        <v>754</v>
      </c>
      <c r="I23" s="856"/>
      <c r="J23" s="856"/>
    </row>
    <row r="24" spans="1:13">
      <c r="A24" s="35"/>
      <c r="B24" s="806"/>
      <c r="C24" s="806"/>
      <c r="D24" s="807"/>
      <c r="E24" s="836"/>
      <c r="F24" s="808"/>
      <c r="G24" s="809"/>
      <c r="H24" s="835" t="s">
        <v>755</v>
      </c>
      <c r="I24" s="856"/>
      <c r="J24" s="856"/>
    </row>
    <row r="25" spans="1:13">
      <c r="A25" s="122"/>
      <c r="B25" s="1045"/>
      <c r="C25" s="35"/>
      <c r="D25" s="1044"/>
      <c r="E25" s="1037"/>
      <c r="F25" s="122"/>
      <c r="G25" s="122"/>
      <c r="H25" s="140"/>
      <c r="I25" s="140"/>
      <c r="J25" s="140"/>
    </row>
    <row r="26" spans="1:13">
      <c r="A26" s="122"/>
      <c r="B26" s="1045"/>
      <c r="C26" s="35"/>
      <c r="D26" s="1044"/>
      <c r="E26" s="1037"/>
      <c r="F26" s="122"/>
      <c r="G26" s="122"/>
      <c r="H26" s="140"/>
      <c r="I26" s="140"/>
      <c r="J26" s="140"/>
    </row>
    <row r="27" spans="1:13">
      <c r="A27" s="1036"/>
      <c r="B27" s="559"/>
      <c r="C27" s="35"/>
      <c r="D27" s="1046"/>
      <c r="E27" s="1037"/>
      <c r="F27" s="35"/>
      <c r="G27" s="122"/>
      <c r="H27" s="140"/>
      <c r="I27" s="140"/>
      <c r="J27" s="140"/>
    </row>
    <row r="28" spans="1:13">
      <c r="A28" s="122"/>
      <c r="B28" s="1047"/>
      <c r="C28" s="35"/>
      <c r="D28" s="1039"/>
      <c r="E28" s="1048"/>
      <c r="F28" s="35"/>
      <c r="G28" s="35"/>
      <c r="H28" s="140"/>
      <c r="I28" s="140"/>
      <c r="J28" s="140"/>
    </row>
    <row r="29" spans="1:13">
      <c r="A29" s="122"/>
      <c r="B29" s="35"/>
      <c r="C29" s="35"/>
      <c r="D29" s="1039"/>
      <c r="E29" s="1048"/>
      <c r="F29" s="35"/>
      <c r="G29" s="35"/>
      <c r="H29" s="140"/>
      <c r="I29" s="140"/>
      <c r="J29" s="140"/>
    </row>
    <row r="30" spans="1:13">
      <c r="A30" s="152"/>
      <c r="B30"/>
      <c r="C30" s="1"/>
      <c r="D30" s="471"/>
      <c r="E30" s="452"/>
      <c r="F30"/>
      <c r="G30"/>
    </row>
    <row r="31" spans="1:13">
      <c r="A31" s="30"/>
      <c r="B31" s="30"/>
      <c r="C31" s="30"/>
      <c r="D31" s="472"/>
      <c r="E31"/>
    </row>
    <row r="32" spans="1:13">
      <c r="A32" s="30"/>
      <c r="B32" s="30"/>
      <c r="C32" s="30"/>
      <c r="E32"/>
    </row>
    <row r="33" spans="1:5">
      <c r="A33" s="30"/>
      <c r="B33" s="30"/>
      <c r="C33" s="30"/>
      <c r="E33"/>
    </row>
    <row r="34" spans="1:5">
      <c r="B34" s="30"/>
      <c r="C34" s="30"/>
    </row>
    <row r="35" spans="1:5">
      <c r="B35" s="30"/>
      <c r="C35" s="30"/>
    </row>
    <row r="36" spans="1:5">
      <c r="B36" s="30"/>
      <c r="C36" s="30"/>
    </row>
    <row r="37" spans="1:5">
      <c r="B37" s="30"/>
      <c r="C37" s="30"/>
    </row>
    <row r="38" spans="1:5">
      <c r="B38" s="30"/>
      <c r="C38" s="30"/>
    </row>
    <row r="39" spans="1:5">
      <c r="B39" s="30"/>
      <c r="C39" s="30"/>
    </row>
  </sheetData>
  <mergeCells count="1">
    <mergeCell ref="A18:D18"/>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7" workbookViewId="0">
      <selection activeCell="G7" sqref="G7"/>
    </sheetView>
  </sheetViews>
  <sheetFormatPr defaultColWidth="10.6640625" defaultRowHeight="13.2"/>
  <cols>
    <col min="1" max="1" width="2.6640625" style="123" customWidth="1"/>
    <col min="2" max="2" width="38.6640625" style="123" customWidth="1"/>
    <col min="3" max="3" width="6.88671875" style="123" customWidth="1"/>
    <col min="4" max="4" width="4.5546875" style="123" customWidth="1"/>
    <col min="5" max="5" width="7.88671875" style="123" customWidth="1"/>
    <col min="6" max="6" width="12" style="123" customWidth="1"/>
    <col min="7" max="7" width="3.88671875" style="123" customWidth="1"/>
    <col min="8" max="8" width="11" style="123" customWidth="1"/>
    <col min="9" max="9" width="10.44140625" style="123" customWidth="1"/>
    <col min="10" max="10" width="8.33203125" style="123" customWidth="1"/>
    <col min="11" max="12" width="7.88671875" style="123" customWidth="1"/>
    <col min="13" max="16384" width="10.6640625" style="123"/>
  </cols>
  <sheetData>
    <row r="1" spans="1:13" s="126" customFormat="1">
      <c r="A1" s="124"/>
      <c r="B1" s="35" t="s">
        <v>396</v>
      </c>
      <c r="C1"/>
      <c r="D1"/>
      <c r="E1"/>
      <c r="F1" s="30"/>
      <c r="G1"/>
      <c r="H1" s="126" t="s">
        <v>681</v>
      </c>
      <c r="I1" s="35"/>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55</v>
      </c>
      <c r="H6" s="132"/>
      <c r="I6" s="475"/>
      <c r="J6" s="132"/>
      <c r="K6" s="127"/>
      <c r="L6" s="128"/>
    </row>
    <row r="7" spans="1:13" s="126" customFormat="1" ht="13.8">
      <c r="A7" s="124"/>
      <c r="B7" s="130"/>
      <c r="C7" s="131"/>
      <c r="D7" s="132"/>
      <c r="E7" s="132"/>
      <c r="F7"/>
      <c r="G7" s="474" t="s">
        <v>93</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96" customHeight="1">
      <c r="A13" s="217" t="s">
        <v>399</v>
      </c>
      <c r="B13" s="218" t="s">
        <v>429</v>
      </c>
      <c r="C13" s="219" t="s">
        <v>418</v>
      </c>
      <c r="D13" s="219" t="s">
        <v>441</v>
      </c>
      <c r="E13" s="219" t="s">
        <v>420</v>
      </c>
      <c r="F13" s="220" t="s">
        <v>421</v>
      </c>
      <c r="G13" s="234" t="s">
        <v>47</v>
      </c>
      <c r="H13" s="220" t="s">
        <v>423</v>
      </c>
      <c r="I13" s="169" t="s">
        <v>437</v>
      </c>
      <c r="J13" s="221" t="s">
        <v>439</v>
      </c>
    </row>
    <row r="14" spans="1:13" s="149" customFormat="1" ht="69">
      <c r="A14" s="250">
        <v>1</v>
      </c>
      <c r="B14" s="382" t="s">
        <v>96</v>
      </c>
      <c r="C14" s="301" t="s">
        <v>410</v>
      </c>
      <c r="D14" s="467">
        <v>910</v>
      </c>
      <c r="E14" s="301"/>
      <c r="F14" s="459">
        <f>D14*E14</f>
        <v>0</v>
      </c>
      <c r="G14" s="302"/>
      <c r="H14" s="459">
        <f>F14*1.08</f>
        <v>0</v>
      </c>
      <c r="I14" s="246"/>
      <c r="J14" s="247"/>
    </row>
    <row r="15" spans="1:13" s="149" customFormat="1" ht="13.8">
      <c r="A15" s="1125" t="s">
        <v>415</v>
      </c>
      <c r="B15" s="1126"/>
      <c r="C15" s="1126"/>
      <c r="D15" s="1127"/>
      <c r="E15" s="302"/>
      <c r="F15" s="378">
        <f>SUM(F14)</f>
        <v>0</v>
      </c>
      <c r="G15" s="302"/>
      <c r="H15" s="378">
        <f>SUM(H14)</f>
        <v>0</v>
      </c>
      <c r="I15" s="302"/>
      <c r="J15" s="302"/>
      <c r="K15" s="462"/>
      <c r="L15" s="462"/>
      <c r="M15" s="462"/>
    </row>
    <row r="16" spans="1:13" s="30" customFormat="1" ht="12" customHeight="1">
      <c r="A16" s="29" t="s">
        <v>455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32"/>
      <c r="C22"/>
      <c r="D22" s="470"/>
      <c r="E22" s="453"/>
      <c r="F22" s="45"/>
      <c r="G22" s="45"/>
    </row>
    <row r="23" spans="1:10">
      <c r="A23" s="30"/>
      <c r="B23" s="30"/>
      <c r="C23"/>
      <c r="D23" s="470"/>
      <c r="E23" s="453"/>
      <c r="F23" s="45"/>
      <c r="G23" s="45"/>
    </row>
    <row r="24" spans="1:10">
      <c r="A24" s="32"/>
      <c r="B24" s="31"/>
      <c r="C24"/>
      <c r="D24" s="473"/>
      <c r="E24" s="453"/>
      <c r="F24"/>
      <c r="G24" s="30"/>
    </row>
    <row r="25" spans="1:10">
      <c r="A25" s="30"/>
      <c r="B25"/>
      <c r="C25"/>
      <c r="D25" s="471"/>
      <c r="E25" s="452"/>
      <c r="F25"/>
      <c r="G25"/>
    </row>
    <row r="26" spans="1:10">
      <c r="A26" s="30"/>
      <c r="B26"/>
      <c r="C26"/>
      <c r="D26" s="471"/>
      <c r="E26" s="452"/>
      <c r="F26"/>
      <c r="G26"/>
    </row>
    <row r="27" spans="1:10">
      <c r="A27" s="152"/>
      <c r="B27"/>
      <c r="C27" s="1"/>
      <c r="D27" s="471"/>
      <c r="E27" s="452"/>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opLeftCell="A10" workbookViewId="0">
      <selection activeCell="G7" sqref="G7"/>
    </sheetView>
  </sheetViews>
  <sheetFormatPr defaultColWidth="10.6640625" defaultRowHeight="13.2"/>
  <cols>
    <col min="1" max="1" width="2.6640625" style="123" customWidth="1"/>
    <col min="2" max="2" width="38.6640625" style="123" customWidth="1"/>
    <col min="3" max="3" width="6.88671875" style="123" customWidth="1"/>
    <col min="4"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10.44140625" style="123" customWidth="1"/>
    <col min="12" max="16384" width="10.6640625" style="123"/>
  </cols>
  <sheetData>
    <row r="1" spans="1:13" s="126" customFormat="1">
      <c r="A1" s="124"/>
      <c r="B1" s="35" t="s">
        <v>396</v>
      </c>
      <c r="C1"/>
      <c r="D1"/>
      <c r="E1"/>
      <c r="F1" s="30"/>
      <c r="G1"/>
      <c r="I1" s="35" t="s">
        <v>682</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56</v>
      </c>
      <c r="H6" s="132"/>
      <c r="I6" s="132"/>
      <c r="J6" s="132"/>
      <c r="K6" s="127"/>
      <c r="L6" s="128"/>
    </row>
    <row r="7" spans="1:13" s="126" customFormat="1" ht="18">
      <c r="A7" s="124"/>
      <c r="B7" s="130"/>
      <c r="C7" s="131"/>
      <c r="D7" s="132"/>
      <c r="E7" s="132"/>
      <c r="F7"/>
      <c r="G7" s="381" t="s">
        <v>57</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79.2" customHeight="1">
      <c r="A13" s="217" t="s">
        <v>399</v>
      </c>
      <c r="B13" s="218" t="s">
        <v>429</v>
      </c>
      <c r="C13" s="219" t="s">
        <v>418</v>
      </c>
      <c r="D13" s="219" t="s">
        <v>441</v>
      </c>
      <c r="E13" s="219" t="s">
        <v>420</v>
      </c>
      <c r="F13" s="220" t="s">
        <v>421</v>
      </c>
      <c r="G13" s="234" t="s">
        <v>47</v>
      </c>
      <c r="H13" s="220" t="s">
        <v>423</v>
      </c>
      <c r="I13" s="169" t="s">
        <v>437</v>
      </c>
      <c r="J13" s="221" t="s">
        <v>439</v>
      </c>
    </row>
    <row r="14" spans="1:13" s="149" customFormat="1" ht="57.6">
      <c r="A14" s="250">
        <v>1</v>
      </c>
      <c r="B14" s="379" t="s">
        <v>58</v>
      </c>
      <c r="C14" s="245" t="s">
        <v>410</v>
      </c>
      <c r="D14" s="468">
        <v>100</v>
      </c>
      <c r="E14" s="245"/>
      <c r="F14" s="376">
        <f>D14*E14</f>
        <v>0</v>
      </c>
      <c r="G14" s="250"/>
      <c r="H14" s="376">
        <f>F14*1.08</f>
        <v>0</v>
      </c>
      <c r="I14" s="248"/>
      <c r="J14" s="249"/>
    </row>
    <row r="15" spans="1:13" s="149" customFormat="1" ht="60.75" customHeight="1">
      <c r="A15" s="250">
        <v>2</v>
      </c>
      <c r="B15" s="379" t="s">
        <v>507</v>
      </c>
      <c r="C15" s="245" t="s">
        <v>410</v>
      </c>
      <c r="D15" s="468">
        <v>25</v>
      </c>
      <c r="E15" s="245"/>
      <c r="F15" s="376">
        <f>D15*E15</f>
        <v>0</v>
      </c>
      <c r="G15" s="250"/>
      <c r="H15" s="376">
        <f>F15*1.08</f>
        <v>0</v>
      </c>
      <c r="I15" s="248"/>
      <c r="J15" s="249"/>
    </row>
    <row r="16" spans="1:13" s="149" customFormat="1" ht="14.4">
      <c r="A16" s="1107" t="s">
        <v>415</v>
      </c>
      <c r="B16" s="1108"/>
      <c r="C16" s="1108"/>
      <c r="D16" s="1108"/>
      <c r="E16" s="250"/>
      <c r="F16" s="378">
        <f>SUM(F14:F15)</f>
        <v>0</v>
      </c>
      <c r="G16" s="250"/>
      <c r="H16" s="378">
        <f>SUM(H14:H15)</f>
        <v>0</v>
      </c>
      <c r="I16" s="250"/>
      <c r="J16" s="250"/>
    </row>
    <row r="17" spans="1:10" s="30" customFormat="1" ht="12" customHeight="1">
      <c r="A17" s="29" t="s">
        <v>454</v>
      </c>
      <c r="B17" s="28"/>
      <c r="C17" s="29"/>
      <c r="D17" s="123"/>
      <c r="E17"/>
      <c r="F17" s="123"/>
      <c r="G17" s="123"/>
      <c r="H17" s="123"/>
      <c r="I17" s="123"/>
      <c r="J17" s="123"/>
    </row>
    <row r="18" spans="1:10" s="30" customFormat="1">
      <c r="B18" s="29"/>
      <c r="E18" s="31"/>
      <c r="F18" s="34"/>
      <c r="G18" s="35"/>
      <c r="H18" s="35"/>
      <c r="I18"/>
      <c r="J18" s="123"/>
    </row>
    <row r="19" spans="1:10" s="30" customFormat="1">
      <c r="B19" s="29"/>
      <c r="E19" s="31"/>
      <c r="F19" s="34"/>
      <c r="G19" s="35"/>
      <c r="H19" s="35"/>
      <c r="I19"/>
      <c r="J19" s="123"/>
    </row>
    <row r="20" spans="1:10">
      <c r="A20"/>
      <c r="B20"/>
      <c r="C20"/>
      <c r="D20"/>
      <c r="E20"/>
      <c r="F20"/>
      <c r="G20"/>
      <c r="H2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A23" s="30"/>
      <c r="B23" s="551"/>
      <c r="C23"/>
      <c r="D23" s="470"/>
      <c r="E23" s="453"/>
      <c r="F23" s="45"/>
      <c r="G23" s="45"/>
    </row>
    <row r="24" spans="1:10">
      <c r="A24" s="30"/>
      <c r="B24" s="30"/>
      <c r="C24"/>
      <c r="D24" s="470"/>
      <c r="E24" s="453"/>
      <c r="F24" s="45"/>
      <c r="G24" s="45"/>
    </row>
    <row r="25" spans="1:10">
      <c r="A25" s="32"/>
      <c r="B25" s="31"/>
      <c r="C25"/>
      <c r="D25" s="473"/>
      <c r="E25" s="453"/>
      <c r="F25"/>
      <c r="G25" s="30"/>
    </row>
    <row r="26" spans="1:10">
      <c r="A26" s="30"/>
      <c r="B26"/>
      <c r="C26"/>
      <c r="D26" s="471"/>
      <c r="E26" s="452"/>
      <c r="F26"/>
      <c r="G26"/>
    </row>
    <row r="27" spans="1:10">
      <c r="A27" s="30"/>
      <c r="B27"/>
      <c r="C27"/>
      <c r="D27" s="471"/>
      <c r="E27" s="452"/>
      <c r="F27"/>
      <c r="G27"/>
    </row>
    <row r="28" spans="1:10">
      <c r="A28" s="152"/>
      <c r="B28"/>
      <c r="C28" s="1"/>
      <c r="D28" s="471"/>
      <c r="E28" s="452"/>
      <c r="F28"/>
      <c r="G28"/>
    </row>
    <row r="29" spans="1:10">
      <c r="A29" s="30"/>
      <c r="B29" s="30"/>
      <c r="C29" s="30"/>
      <c r="E29"/>
    </row>
    <row r="30" spans="1:10">
      <c r="A30" s="30"/>
      <c r="B30" s="30"/>
      <c r="C30" s="30"/>
      <c r="E30"/>
    </row>
    <row r="31" spans="1:10">
      <c r="A31" s="30"/>
      <c r="B31" s="30"/>
      <c r="C31" s="30"/>
      <c r="E31"/>
    </row>
    <row r="32" spans="1:10">
      <c r="B32" s="30"/>
      <c r="C32" s="30"/>
    </row>
    <row r="33" spans="2:3">
      <c r="B33" s="30"/>
      <c r="C33" s="30"/>
    </row>
    <row r="34" spans="2:3">
      <c r="B34" s="30"/>
      <c r="C34" s="30"/>
    </row>
    <row r="35" spans="2:3">
      <c r="B35" s="30"/>
      <c r="C35" s="30"/>
    </row>
    <row r="36" spans="2:3">
      <c r="B36" s="30"/>
      <c r="C36" s="30"/>
    </row>
    <row r="37" spans="2:3">
      <c r="B37" s="30"/>
      <c r="C37"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opLeftCell="A19" workbookViewId="0">
      <selection activeCell="C44" sqref="C44"/>
    </sheetView>
  </sheetViews>
  <sheetFormatPr defaultColWidth="10.6640625" defaultRowHeight="13.2"/>
  <cols>
    <col min="1" max="1" width="2.6640625" style="123" customWidth="1"/>
    <col min="2" max="2" width="49.6640625" style="123" customWidth="1"/>
    <col min="3" max="3" width="4.44140625" style="123" customWidth="1"/>
    <col min="4" max="4" width="5.44140625" style="123" customWidth="1"/>
    <col min="5" max="5" width="7.88671875" style="123" customWidth="1"/>
    <col min="6" max="6" width="14.5546875" style="123" customWidth="1"/>
    <col min="7" max="7" width="3.88671875" style="123" customWidth="1"/>
    <col min="8" max="8" width="13.88671875" style="123" customWidth="1"/>
    <col min="9" max="9" width="10.44140625" style="123" customWidth="1"/>
    <col min="10" max="10" width="8.33203125" style="123" customWidth="1"/>
    <col min="11" max="11" width="8.44140625" style="123" customWidth="1"/>
    <col min="12" max="12" width="8" style="123" customWidth="1"/>
    <col min="13" max="16384" width="10.6640625" style="123"/>
  </cols>
  <sheetData>
    <row r="1" spans="1:13" s="126" customFormat="1">
      <c r="A1" s="124"/>
      <c r="B1" s="35" t="s">
        <v>396</v>
      </c>
      <c r="C1"/>
      <c r="D1"/>
      <c r="E1"/>
      <c r="F1" s="30"/>
      <c r="G1"/>
      <c r="I1" s="35" t="s">
        <v>683</v>
      </c>
      <c r="J1"/>
      <c r="K1" s="127"/>
      <c r="L1" s="128"/>
    </row>
    <row r="2" spans="1:13" s="126" customFormat="1">
      <c r="A2" s="124"/>
      <c r="B2" s="30"/>
      <c r="C2"/>
      <c r="D2" s="119"/>
      <c r="E2"/>
      <c r="F2" s="30"/>
      <c r="G2"/>
      <c r="I2"/>
      <c r="J2"/>
      <c r="K2" s="127"/>
      <c r="L2" s="128"/>
    </row>
    <row r="3" spans="1:13" s="126" customFormat="1">
      <c r="A3" s="124"/>
      <c r="B3" s="130"/>
      <c r="C3" s="131" t="s">
        <v>440</v>
      </c>
      <c r="D3" s="132"/>
      <c r="E3" s="132"/>
      <c r="F3"/>
      <c r="G3"/>
      <c r="H3" s="132"/>
      <c r="I3" s="132"/>
      <c r="J3" s="132"/>
      <c r="K3" s="127"/>
      <c r="L3" s="128"/>
    </row>
    <row r="4" spans="1:13" s="126" customFormat="1">
      <c r="A4" s="124"/>
      <c r="B4" s="130"/>
      <c r="C4" s="131"/>
      <c r="D4" s="132"/>
      <c r="E4" s="132"/>
      <c r="F4"/>
      <c r="G4"/>
      <c r="H4" s="132"/>
      <c r="I4" s="132"/>
      <c r="J4" s="132"/>
      <c r="K4" s="127"/>
      <c r="L4" s="128"/>
    </row>
    <row r="5" spans="1:13" s="126" customFormat="1">
      <c r="A5" s="124"/>
      <c r="B5" s="130"/>
      <c r="C5" s="131"/>
      <c r="D5" s="132"/>
      <c r="E5" s="132"/>
      <c r="F5"/>
      <c r="G5" s="201" t="s">
        <v>59</v>
      </c>
      <c r="H5" s="132"/>
      <c r="I5" s="132"/>
      <c r="J5" s="132"/>
      <c r="K5" s="127"/>
      <c r="L5" s="128"/>
    </row>
    <row r="6" spans="1:13" s="126" customFormat="1" ht="18">
      <c r="A6" s="124"/>
      <c r="B6" s="130"/>
      <c r="C6" s="131"/>
      <c r="D6" s="132"/>
      <c r="E6" s="132"/>
      <c r="F6"/>
      <c r="G6" s="381" t="s">
        <v>631</v>
      </c>
      <c r="H6" s="132"/>
      <c r="I6" s="132"/>
      <c r="J6" s="132"/>
      <c r="K6" s="127"/>
      <c r="L6" s="128"/>
    </row>
    <row r="7" spans="1:13" s="126" customFormat="1" ht="18">
      <c r="A7" s="124"/>
      <c r="B7" s="130"/>
      <c r="C7" s="131"/>
      <c r="D7" s="132"/>
      <c r="E7" s="132"/>
      <c r="F7"/>
      <c r="G7" s="381" t="s">
        <v>632</v>
      </c>
      <c r="H7" s="132"/>
      <c r="I7" s="132"/>
      <c r="J7" s="132"/>
      <c r="K7" s="127"/>
      <c r="L7" s="128"/>
    </row>
    <row r="8" spans="1:13" s="126" customFormat="1">
      <c r="A8" s="124"/>
      <c r="B8" s="28" t="s">
        <v>432</v>
      </c>
      <c r="C8" s="131"/>
      <c r="D8"/>
      <c r="E8"/>
      <c r="F8"/>
      <c r="G8" s="208"/>
      <c r="H8"/>
      <c r="I8"/>
      <c r="J8"/>
      <c r="K8" s="127"/>
      <c r="L8" s="128"/>
    </row>
    <row r="9" spans="1:13" s="126" customFormat="1">
      <c r="A9" s="124"/>
      <c r="B9" s="107" t="s">
        <v>417</v>
      </c>
      <c r="C9" s="136"/>
      <c r="D9"/>
      <c r="E9"/>
      <c r="F9"/>
      <c r="H9" s="139"/>
      <c r="I9" s="122"/>
      <c r="J9" s="139"/>
      <c r="K9" s="140"/>
      <c r="L9"/>
    </row>
    <row r="10" spans="1:13" s="126" customFormat="1">
      <c r="A10" s="124"/>
      <c r="B10" s="108" t="s">
        <v>413</v>
      </c>
      <c r="C10" s="29"/>
      <c r="D10"/>
      <c r="E10"/>
      <c r="F10"/>
      <c r="G10"/>
      <c r="H10"/>
      <c r="I10"/>
      <c r="J10"/>
    </row>
    <row r="11" spans="1:13" ht="15.6">
      <c r="A11" s="142"/>
      <c r="B11" s="143"/>
      <c r="E11" s="144"/>
      <c r="F11" s="145"/>
      <c r="G11" s="146"/>
      <c r="H11" s="147"/>
      <c r="I11" s="147"/>
      <c r="J11" s="146"/>
      <c r="K11" s="145"/>
      <c r="L11" s="145"/>
      <c r="M11" s="126"/>
    </row>
    <row r="12" spans="1:13" s="149" customFormat="1" ht="50.4" customHeight="1">
      <c r="A12" s="217" t="s">
        <v>399</v>
      </c>
      <c r="B12" s="218" t="s">
        <v>429</v>
      </c>
      <c r="C12" s="219" t="s">
        <v>418</v>
      </c>
      <c r="D12" s="219" t="s">
        <v>441</v>
      </c>
      <c r="E12" s="219" t="s">
        <v>420</v>
      </c>
      <c r="F12" s="220" t="s">
        <v>421</v>
      </c>
      <c r="G12" s="234" t="s">
        <v>47</v>
      </c>
      <c r="H12" s="220" t="s">
        <v>423</v>
      </c>
      <c r="I12" s="169" t="s">
        <v>437</v>
      </c>
      <c r="J12" s="221" t="s">
        <v>439</v>
      </c>
    </row>
    <row r="13" spans="1:13" s="149" customFormat="1" ht="273.60000000000002">
      <c r="A13" s="250">
        <v>1</v>
      </c>
      <c r="B13" s="736" t="s">
        <v>635</v>
      </c>
      <c r="C13" s="737" t="s">
        <v>438</v>
      </c>
      <c r="D13" s="598">
        <v>600</v>
      </c>
      <c r="E13" s="670"/>
      <c r="F13" s="376">
        <f>D13*E13</f>
        <v>0</v>
      </c>
      <c r="G13" s="250"/>
      <c r="H13" s="376">
        <f>F13*1.08</f>
        <v>0</v>
      </c>
      <c r="I13" s="248"/>
      <c r="J13" s="249"/>
    </row>
    <row r="14" spans="1:13" s="149" customFormat="1" ht="14.4">
      <c r="A14" s="1112" t="s">
        <v>415</v>
      </c>
      <c r="B14" s="1113"/>
      <c r="C14" s="1113"/>
      <c r="D14" s="1114"/>
      <c r="E14" s="250"/>
      <c r="F14" s="665">
        <f>SUM(F13)</f>
        <v>0</v>
      </c>
      <c r="G14" s="250"/>
      <c r="H14" s="665">
        <f>SUM(H13)</f>
        <v>0</v>
      </c>
      <c r="I14" s="250"/>
      <c r="J14" s="250"/>
      <c r="K14" s="463"/>
      <c r="L14" s="463"/>
      <c r="M14" s="463"/>
    </row>
    <row r="15" spans="1:13" s="30" customFormat="1" ht="12" customHeight="1">
      <c r="A15" s="29" t="s">
        <v>455</v>
      </c>
      <c r="B15" s="28"/>
      <c r="C15" s="29"/>
      <c r="D15" s="123"/>
      <c r="E15"/>
      <c r="F15" s="123"/>
      <c r="G15" s="123"/>
      <c r="H15" s="123"/>
      <c r="I15" s="123"/>
      <c r="J15" s="123"/>
    </row>
    <row r="16" spans="1:13" s="30" customFormat="1">
      <c r="B16" s="29"/>
      <c r="E16" s="31"/>
      <c r="F16" s="34"/>
      <c r="G16" s="35"/>
      <c r="H16" s="35"/>
      <c r="I16"/>
      <c r="J16" s="123"/>
    </row>
    <row r="17" spans="1:10" s="30" customFormat="1">
      <c r="B17" s="29"/>
      <c r="E17" s="31"/>
      <c r="F17" s="34"/>
      <c r="G17" s="35"/>
      <c r="H17" s="35"/>
      <c r="I17"/>
      <c r="J17" s="123"/>
    </row>
    <row r="18" spans="1:10">
      <c r="A18" s="30"/>
      <c r="B18" s="32"/>
      <c r="C18"/>
      <c r="D18" s="470"/>
      <c r="E18" s="453"/>
      <c r="F18" s="45"/>
      <c r="G18" s="45"/>
    </row>
    <row r="19" spans="1:10">
      <c r="A19" s="30"/>
      <c r="B19" s="30"/>
      <c r="C19"/>
      <c r="D19" s="470"/>
      <c r="E19" s="453"/>
      <c r="F19" s="45"/>
      <c r="G19" s="45"/>
    </row>
    <row r="20" spans="1:10">
      <c r="A20" s="32"/>
      <c r="B20" s="1162" t="s">
        <v>763</v>
      </c>
      <c r="C20" s="1163"/>
      <c r="D20" s="1163"/>
      <c r="E20" s="1163"/>
      <c r="F20" s="1163"/>
      <c r="G20" s="1163"/>
      <c r="H20" s="1163"/>
      <c r="I20" s="1164"/>
    </row>
    <row r="21" spans="1:10">
      <c r="A21" s="30"/>
      <c r="B21" s="1165" t="s">
        <v>214</v>
      </c>
      <c r="C21" s="1166"/>
      <c r="D21" s="1166"/>
      <c r="E21" s="1166"/>
      <c r="F21" s="1166"/>
      <c r="G21" s="1166"/>
      <c r="H21" s="1166"/>
      <c r="I21" s="1167"/>
    </row>
    <row r="22" spans="1:10">
      <c r="A22" s="30"/>
      <c r="B22" s="1168" t="s">
        <v>215</v>
      </c>
      <c r="C22" s="1169"/>
      <c r="D22" s="1169"/>
      <c r="E22" s="1169"/>
      <c r="F22" s="1169"/>
      <c r="G22" s="1169"/>
      <c r="H22" s="1169"/>
      <c r="I22" s="1170"/>
    </row>
    <row r="23" spans="1:10">
      <c r="A23" s="152"/>
      <c r="B23" s="1171" t="s">
        <v>216</v>
      </c>
      <c r="C23" s="1172"/>
      <c r="D23" s="1172"/>
      <c r="E23" s="1172"/>
      <c r="F23" s="1172"/>
      <c r="G23" s="1172"/>
      <c r="H23" s="1172"/>
      <c r="I23" s="1173"/>
    </row>
    <row r="24" spans="1:10">
      <c r="A24" s="30"/>
      <c r="B24" s="366"/>
      <c r="C24" s="366"/>
      <c r="D24" s="366"/>
      <c r="E24" s="366"/>
      <c r="F24" s="366"/>
      <c r="G24" s="366"/>
      <c r="H24" s="366"/>
      <c r="I24" s="366"/>
    </row>
    <row r="25" spans="1:10">
      <c r="A25" s="30"/>
      <c r="B25" s="368" t="s">
        <v>217</v>
      </c>
      <c r="C25" s="366"/>
      <c r="D25" s="366"/>
      <c r="E25" s="366"/>
      <c r="F25" s="366"/>
      <c r="G25" s="366"/>
      <c r="H25" s="366"/>
      <c r="I25" s="366"/>
    </row>
    <row r="26" spans="1:10">
      <c r="A26" s="30"/>
      <c r="B26" s="1161" t="s">
        <v>222</v>
      </c>
      <c r="C26" s="1161"/>
      <c r="D26" s="1161"/>
      <c r="E26" s="1161"/>
      <c r="F26" s="1161"/>
      <c r="G26" s="1161"/>
      <c r="H26" s="1161"/>
      <c r="I26" s="1161"/>
      <c r="J26" s="1161"/>
    </row>
    <row r="27" spans="1:10">
      <c r="B27" s="859"/>
      <c r="C27" s="859"/>
      <c r="D27" s="859"/>
      <c r="E27" s="859"/>
      <c r="F27" s="859"/>
      <c r="G27" s="859"/>
      <c r="H27" s="859"/>
      <c r="I27" s="859"/>
      <c r="J27" s="859"/>
    </row>
    <row r="28" spans="1:10">
      <c r="B28" s="369" t="s">
        <v>218</v>
      </c>
      <c r="C28" s="859"/>
      <c r="D28" s="859"/>
      <c r="E28" s="859"/>
      <c r="F28" s="859"/>
      <c r="G28" s="859"/>
      <c r="H28" s="859"/>
      <c r="I28" s="859"/>
      <c r="J28" s="859"/>
    </row>
    <row r="29" spans="1:10">
      <c r="B29" s="859"/>
      <c r="C29" s="859"/>
      <c r="D29" s="859"/>
      <c r="E29" s="859"/>
      <c r="F29" s="859"/>
      <c r="G29" s="859"/>
      <c r="H29" s="859"/>
      <c r="I29" s="859"/>
      <c r="J29" s="859"/>
    </row>
    <row r="30" spans="1:10">
      <c r="B30" s="1049" t="s">
        <v>790</v>
      </c>
      <c r="C30" s="1050"/>
      <c r="D30" s="1050"/>
      <c r="E30" s="1050"/>
      <c r="F30" s="1050"/>
      <c r="G30" s="1050"/>
      <c r="H30" s="1050"/>
      <c r="I30" s="859"/>
      <c r="J30" s="859"/>
    </row>
    <row r="31" spans="1:10">
      <c r="B31" s="859"/>
      <c r="C31" s="859"/>
      <c r="D31" s="859"/>
      <c r="E31" s="859"/>
      <c r="F31" s="859"/>
      <c r="G31" s="859"/>
      <c r="H31" s="859"/>
      <c r="I31" s="859"/>
      <c r="J31" s="859"/>
    </row>
    <row r="32" spans="1:10">
      <c r="B32" s="370" t="s">
        <v>221</v>
      </c>
      <c r="C32" s="859"/>
      <c r="D32" s="859"/>
      <c r="E32" s="859"/>
      <c r="F32" s="859"/>
      <c r="G32" s="859"/>
      <c r="H32" s="859"/>
      <c r="I32" s="859"/>
      <c r="J32" s="859"/>
    </row>
    <row r="33" spans="2:10">
      <c r="B33" s="366" t="s">
        <v>220</v>
      </c>
      <c r="C33" s="366"/>
      <c r="D33" s="366"/>
      <c r="E33" s="366"/>
      <c r="F33" s="366"/>
      <c r="G33" s="366"/>
      <c r="H33" s="366"/>
      <c r="I33" s="366"/>
    </row>
    <row r="36" spans="2:10">
      <c r="B36" s="122"/>
      <c r="C36" s="122"/>
      <c r="D36" s="31"/>
      <c r="E36" s="805"/>
      <c r="F36" s="35"/>
      <c r="G36" s="35"/>
      <c r="H36" s="835" t="s">
        <v>754</v>
      </c>
      <c r="I36" s="37"/>
      <c r="J36" s="37"/>
    </row>
    <row r="37" spans="2:10">
      <c r="B37" s="806" t="s">
        <v>761</v>
      </c>
      <c r="C37" s="806"/>
      <c r="D37" s="807"/>
      <c r="E37" s="836"/>
      <c r="F37" s="808"/>
      <c r="G37" s="809"/>
      <c r="H37" s="835" t="s">
        <v>755</v>
      </c>
      <c r="I37" s="37"/>
      <c r="J37" s="37"/>
    </row>
  </sheetData>
  <mergeCells count="6">
    <mergeCell ref="B26:J26"/>
    <mergeCell ref="A14:D14"/>
    <mergeCell ref="B20:I20"/>
    <mergeCell ref="B21:I21"/>
    <mergeCell ref="B22:I22"/>
    <mergeCell ref="B23:I23"/>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10" workbookViewId="0">
      <selection activeCell="G7" sqref="G7"/>
    </sheetView>
  </sheetViews>
  <sheetFormatPr defaultColWidth="10.6640625" defaultRowHeight="13.2"/>
  <cols>
    <col min="1" max="1" width="2.6640625" style="123" customWidth="1"/>
    <col min="2" max="2" width="38.6640625" style="123" customWidth="1"/>
    <col min="3" max="3" width="6.88671875" style="123" customWidth="1"/>
    <col min="4" max="4" width="4.5546875" style="123" customWidth="1"/>
    <col min="5"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8" style="123" customWidth="1"/>
    <col min="12" max="12" width="7.88671875" style="123" customWidth="1"/>
    <col min="13" max="16384" width="10.6640625" style="123"/>
  </cols>
  <sheetData>
    <row r="1" spans="1:13" s="126" customFormat="1">
      <c r="A1" s="124"/>
      <c r="B1" s="35" t="s">
        <v>396</v>
      </c>
      <c r="C1"/>
      <c r="D1"/>
      <c r="E1"/>
      <c r="F1" s="30"/>
      <c r="G1"/>
      <c r="I1" s="35" t="s">
        <v>684</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60</v>
      </c>
      <c r="H6" s="132"/>
      <c r="I6" s="132"/>
      <c r="J6" s="132"/>
      <c r="K6" s="127"/>
      <c r="L6" s="128"/>
    </row>
    <row r="7" spans="1:13" s="126" customFormat="1">
      <c r="A7" s="124"/>
      <c r="B7" s="130"/>
      <c r="C7" s="131"/>
      <c r="D7" s="132"/>
      <c r="E7" s="132"/>
      <c r="F7"/>
      <c r="G7" s="225" t="s">
        <v>714</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113.25" customHeight="1">
      <c r="A13" s="217" t="s">
        <v>399</v>
      </c>
      <c r="B13" s="218" t="s">
        <v>429</v>
      </c>
      <c r="C13" s="219" t="s">
        <v>418</v>
      </c>
      <c r="D13" s="219" t="s">
        <v>441</v>
      </c>
      <c r="E13" s="219" t="s">
        <v>420</v>
      </c>
      <c r="F13" s="220" t="s">
        <v>421</v>
      </c>
      <c r="G13" s="234" t="s">
        <v>47</v>
      </c>
      <c r="H13" s="220" t="s">
        <v>423</v>
      </c>
      <c r="I13" s="169" t="s">
        <v>437</v>
      </c>
      <c r="J13" s="221" t="s">
        <v>439</v>
      </c>
    </row>
    <row r="14" spans="1:13" s="149" customFormat="1" ht="115.2">
      <c r="A14" s="250">
        <v>1</v>
      </c>
      <c r="B14" s="379" t="s">
        <v>572</v>
      </c>
      <c r="C14" s="245" t="s">
        <v>410</v>
      </c>
      <c r="D14" s="468">
        <v>188</v>
      </c>
      <c r="E14" s="670"/>
      <c r="F14" s="668">
        <f>D14*E14</f>
        <v>0</v>
      </c>
      <c r="G14" s="302"/>
      <c r="H14" s="668">
        <f>F14*1.08</f>
        <v>0</v>
      </c>
      <c r="I14" s="248"/>
      <c r="J14" s="249"/>
    </row>
    <row r="15" spans="1:13" s="149" customFormat="1" ht="14.4">
      <c r="A15" s="1112" t="s">
        <v>415</v>
      </c>
      <c r="B15" s="1113"/>
      <c r="C15" s="1113"/>
      <c r="D15" s="1114"/>
      <c r="E15" s="250"/>
      <c r="F15" s="378">
        <f>SUM(F14)</f>
        <v>0</v>
      </c>
      <c r="G15" s="250"/>
      <c r="H15" s="378">
        <f>SUM(H14)</f>
        <v>0</v>
      </c>
      <c r="I15" s="250"/>
      <c r="J15" s="250"/>
      <c r="K15" s="463"/>
      <c r="L15" s="463"/>
      <c r="M15" s="463"/>
    </row>
    <row r="16" spans="1:13" s="30" customFormat="1" ht="12" customHeight="1">
      <c r="A16" s="29" t="s">
        <v>455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551"/>
      <c r="C22"/>
      <c r="D22" s="470"/>
      <c r="E22" s="453"/>
      <c r="F22" s="45"/>
      <c r="G22" s="45"/>
    </row>
    <row r="23" spans="1:10">
      <c r="A23" s="30"/>
      <c r="B23" s="30"/>
      <c r="C23"/>
      <c r="D23" s="470"/>
      <c r="E23" s="453"/>
      <c r="F23" s="45"/>
      <c r="G23" s="45"/>
    </row>
    <row r="24" spans="1:10">
      <c r="A24" s="32"/>
      <c r="B24" s="31"/>
      <c r="C24"/>
      <c r="D24" s="473"/>
      <c r="E24" s="453"/>
      <c r="F24"/>
      <c r="G24" s="30"/>
    </row>
    <row r="25" spans="1:10">
      <c r="A25" s="30"/>
      <c r="B25"/>
      <c r="C25"/>
      <c r="D25" s="471"/>
      <c r="E25" s="452"/>
      <c r="F25"/>
      <c r="G25"/>
    </row>
    <row r="26" spans="1:10">
      <c r="A26" s="30"/>
      <c r="B26"/>
      <c r="C26"/>
      <c r="D26" s="471"/>
      <c r="E26" s="452"/>
      <c r="F26"/>
      <c r="G26"/>
    </row>
    <row r="27" spans="1:10">
      <c r="A27" s="152"/>
      <c r="B27"/>
      <c r="C27" s="1"/>
      <c r="D27" s="471"/>
      <c r="E27" s="452"/>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G7" sqref="G7"/>
    </sheetView>
  </sheetViews>
  <sheetFormatPr defaultColWidth="10.6640625" defaultRowHeight="13.2"/>
  <cols>
    <col min="1" max="1" width="2.6640625" style="123" customWidth="1"/>
    <col min="2" max="2" width="38.6640625" style="123" customWidth="1"/>
    <col min="3" max="3" width="5.109375" style="123" customWidth="1"/>
    <col min="4" max="4" width="4.88671875" style="123" customWidth="1"/>
    <col min="5"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8" style="123" customWidth="1"/>
    <col min="12" max="12" width="7.6640625" style="123" customWidth="1"/>
    <col min="13" max="16384" width="10.6640625" style="123"/>
  </cols>
  <sheetData>
    <row r="1" spans="1:13" s="126" customFormat="1">
      <c r="A1" s="783"/>
      <c r="B1" s="35" t="s">
        <v>396</v>
      </c>
      <c r="C1" s="35"/>
      <c r="D1" s="35"/>
      <c r="E1" s="35"/>
      <c r="F1" s="122"/>
      <c r="G1" s="35"/>
      <c r="H1" s="140"/>
      <c r="I1" s="35" t="s">
        <v>685</v>
      </c>
      <c r="J1"/>
      <c r="K1" s="127"/>
      <c r="L1" s="128"/>
    </row>
    <row r="2" spans="1:13" s="126" customFormat="1">
      <c r="A2" s="783"/>
      <c r="B2" s="122"/>
      <c r="C2" s="35"/>
      <c r="D2" s="784"/>
      <c r="E2" s="35"/>
      <c r="F2" s="122"/>
      <c r="G2" s="35"/>
      <c r="H2" s="140"/>
      <c r="I2" s="35"/>
      <c r="J2"/>
      <c r="K2" s="127"/>
      <c r="L2" s="128"/>
    </row>
    <row r="3" spans="1:13" s="126" customFormat="1">
      <c r="A3" s="783"/>
      <c r="B3" s="785"/>
      <c r="C3" s="35"/>
      <c r="D3" s="35"/>
      <c r="E3" s="35"/>
      <c r="F3" s="35"/>
      <c r="G3" s="35"/>
      <c r="H3" s="35"/>
      <c r="I3" s="35"/>
      <c r="J3"/>
      <c r="K3" s="127"/>
      <c r="L3" s="128"/>
    </row>
    <row r="4" spans="1:13" s="126" customFormat="1">
      <c r="A4" s="783"/>
      <c r="B4" s="784"/>
      <c r="C4" s="786" t="s">
        <v>440</v>
      </c>
      <c r="D4" s="475"/>
      <c r="E4" s="475"/>
      <c r="F4" s="35"/>
      <c r="G4" s="35"/>
      <c r="H4" s="475"/>
      <c r="I4" s="475"/>
      <c r="J4" s="132"/>
      <c r="K4" s="127"/>
      <c r="L4" s="128"/>
    </row>
    <row r="5" spans="1:13" s="126" customFormat="1">
      <c r="A5" s="783"/>
      <c r="B5" s="784"/>
      <c r="C5" s="786"/>
      <c r="D5" s="475"/>
      <c r="E5" s="475"/>
      <c r="F5" s="35"/>
      <c r="G5" s="35"/>
      <c r="H5" s="475"/>
      <c r="I5" s="475"/>
      <c r="J5" s="132"/>
      <c r="K5" s="127"/>
      <c r="L5" s="128"/>
    </row>
    <row r="6" spans="1:13" s="126" customFormat="1">
      <c r="A6" s="783"/>
      <c r="B6" s="784"/>
      <c r="C6" s="786"/>
      <c r="D6" s="475"/>
      <c r="E6" s="475"/>
      <c r="F6" s="35"/>
      <c r="G6" s="837" t="s">
        <v>61</v>
      </c>
      <c r="H6" s="475"/>
      <c r="I6" s="475"/>
      <c r="J6" s="132"/>
      <c r="K6" s="127"/>
      <c r="L6" s="128"/>
    </row>
    <row r="7" spans="1:13" s="126" customFormat="1">
      <c r="A7" s="783"/>
      <c r="B7" s="784"/>
      <c r="C7" s="786"/>
      <c r="D7" s="475"/>
      <c r="E7" s="475"/>
      <c r="F7" s="35"/>
      <c r="G7" s="819" t="s">
        <v>62</v>
      </c>
      <c r="H7" s="475"/>
      <c r="I7" s="475"/>
      <c r="J7" s="132"/>
      <c r="K7" s="127"/>
      <c r="L7" s="128"/>
    </row>
    <row r="8" spans="1:13" s="126" customFormat="1">
      <c r="A8" s="783"/>
      <c r="B8" s="784"/>
      <c r="C8" s="786"/>
      <c r="D8" s="475"/>
      <c r="E8" s="475"/>
      <c r="F8" s="35"/>
      <c r="G8" s="849"/>
      <c r="H8" s="475"/>
      <c r="I8" s="475"/>
      <c r="J8" s="132"/>
      <c r="K8" s="127"/>
      <c r="L8" s="128"/>
    </row>
    <row r="9" spans="1:13" s="126" customFormat="1">
      <c r="A9" s="783"/>
      <c r="B9" s="788" t="s">
        <v>735</v>
      </c>
      <c r="C9" s="786"/>
      <c r="D9" s="35"/>
      <c r="E9" s="35"/>
      <c r="F9" s="35"/>
      <c r="G9" s="208"/>
      <c r="H9" s="35"/>
      <c r="I9" s="35"/>
      <c r="J9"/>
      <c r="K9" s="127"/>
      <c r="L9" s="128"/>
    </row>
    <row r="10" spans="1:13" s="126" customFormat="1">
      <c r="A10" s="783"/>
      <c r="B10" s="790" t="s">
        <v>417</v>
      </c>
      <c r="C10" s="791"/>
      <c r="D10" s="35"/>
      <c r="E10" s="35"/>
      <c r="F10" s="35"/>
      <c r="G10" s="140"/>
      <c r="H10" s="139"/>
      <c r="I10" s="122"/>
      <c r="J10" s="139"/>
      <c r="K10" s="140"/>
      <c r="L10"/>
    </row>
    <row r="11" spans="1:13" s="126" customFormat="1">
      <c r="A11" s="783"/>
      <c r="B11" s="792" t="s">
        <v>413</v>
      </c>
      <c r="C11" s="31"/>
      <c r="D11" s="35"/>
      <c r="E11" s="35"/>
      <c r="F11" s="35"/>
      <c r="G11" s="35"/>
      <c r="H11" s="35"/>
      <c r="I11" s="35"/>
      <c r="J11"/>
    </row>
    <row r="12" spans="1:13" ht="15">
      <c r="A12" s="793"/>
      <c r="B12" s="794"/>
      <c r="C12" s="140"/>
      <c r="D12" s="140"/>
      <c r="E12" s="795"/>
      <c r="F12" s="796"/>
      <c r="G12" s="140"/>
      <c r="H12" s="797"/>
      <c r="I12" s="797"/>
      <c r="J12" s="146"/>
      <c r="K12" s="145"/>
      <c r="L12" s="145"/>
      <c r="M12" s="126"/>
    </row>
    <row r="13" spans="1:13" s="149" customFormat="1" ht="67.2" customHeight="1">
      <c r="A13" s="217" t="s">
        <v>399</v>
      </c>
      <c r="B13" s="218" t="s">
        <v>429</v>
      </c>
      <c r="C13" s="219" t="s">
        <v>418</v>
      </c>
      <c r="D13" s="219" t="s">
        <v>441</v>
      </c>
      <c r="E13" s="219" t="s">
        <v>420</v>
      </c>
      <c r="F13" s="220" t="s">
        <v>421</v>
      </c>
      <c r="G13" s="798" t="s">
        <v>47</v>
      </c>
      <c r="H13" s="220" t="s">
        <v>423</v>
      </c>
      <c r="I13" s="177" t="s">
        <v>437</v>
      </c>
      <c r="J13" s="221" t="s">
        <v>439</v>
      </c>
    </row>
    <row r="14" spans="1:13" s="149" customFormat="1" ht="55.8" customHeight="1">
      <c r="A14" s="244">
        <v>1</v>
      </c>
      <c r="B14" s="850" t="s">
        <v>759</v>
      </c>
      <c r="C14" s="301" t="s">
        <v>438</v>
      </c>
      <c r="D14" s="467">
        <v>602</v>
      </c>
      <c r="E14" s="301"/>
      <c r="F14" s="459">
        <f>D14*E14</f>
        <v>0</v>
      </c>
      <c r="G14" s="244"/>
      <c r="H14" s="459">
        <f>F14*1.08</f>
        <v>0</v>
      </c>
      <c r="I14" s="603"/>
      <c r="J14" s="386"/>
    </row>
    <row r="15" spans="1:13" s="149" customFormat="1" ht="17.25" customHeight="1">
      <c r="A15" s="1150" t="s">
        <v>415</v>
      </c>
      <c r="B15" s="1151"/>
      <c r="C15" s="1151"/>
      <c r="D15" s="1152"/>
      <c r="E15" s="244"/>
      <c r="F15" s="657">
        <f>SUM(F14)</f>
        <v>0</v>
      </c>
      <c r="G15" s="674"/>
      <c r="H15" s="657">
        <f>SUM(H14)</f>
        <v>0</v>
      </c>
      <c r="I15" s="244"/>
      <c r="J15" s="385"/>
      <c r="K15" s="462"/>
      <c r="L15" s="462"/>
      <c r="M15" s="462"/>
    </row>
    <row r="16" spans="1:13" s="30" customFormat="1" ht="12" customHeight="1">
      <c r="A16" s="31" t="s">
        <v>455</v>
      </c>
      <c r="B16" s="788"/>
      <c r="C16" s="31"/>
      <c r="D16" s="140"/>
      <c r="E16" s="35"/>
      <c r="F16" s="140"/>
      <c r="G16" s="140"/>
      <c r="H16" s="140"/>
      <c r="I16" s="140"/>
      <c r="J16" s="123"/>
    </row>
    <row r="17" spans="1:10" s="30" customFormat="1">
      <c r="A17" s="122"/>
      <c r="B17" s="31"/>
      <c r="C17" s="122"/>
      <c r="D17" s="122"/>
      <c r="E17" s="31"/>
      <c r="F17" s="805"/>
      <c r="G17" s="35"/>
      <c r="H17" s="35"/>
      <c r="I17" s="35"/>
      <c r="J17" s="123"/>
    </row>
    <row r="18" spans="1:10" s="30" customFormat="1" ht="15.75" customHeight="1">
      <c r="A18" s="122"/>
      <c r="B18" s="31"/>
      <c r="C18" s="122"/>
      <c r="D18" s="122"/>
      <c r="E18" s="31"/>
      <c r="F18" s="805"/>
      <c r="G18" s="35"/>
      <c r="H18" s="35"/>
      <c r="I18" s="35"/>
      <c r="J18" s="123"/>
    </row>
    <row r="19" spans="1:10">
      <c r="A19"/>
      <c r="B19"/>
      <c r="C19"/>
      <c r="D19"/>
      <c r="E19"/>
      <c r="F19"/>
      <c r="G19"/>
      <c r="H19"/>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32"/>
      <c r="C22"/>
      <c r="D22" s="470"/>
      <c r="E22" s="453"/>
      <c r="F22" s="45"/>
      <c r="G22" s="45"/>
    </row>
    <row r="23" spans="1:10">
      <c r="A23" s="30"/>
      <c r="B23" s="30"/>
      <c r="C23"/>
      <c r="D23" s="470"/>
      <c r="E23" s="453"/>
      <c r="F23" s="45"/>
      <c r="G23" s="45"/>
    </row>
    <row r="24" spans="1:10">
      <c r="A24" s="32"/>
      <c r="B24" s="31"/>
      <c r="C24"/>
      <c r="D24" s="473"/>
      <c r="E24" s="453"/>
      <c r="F24"/>
      <c r="G24" s="30"/>
    </row>
    <row r="25" spans="1:10">
      <c r="A25" s="30"/>
      <c r="B25"/>
      <c r="C25"/>
      <c r="D25" s="471"/>
      <c r="E25" s="452"/>
      <c r="F25"/>
      <c r="G25"/>
    </row>
    <row r="26" spans="1:10">
      <c r="A26" s="30"/>
      <c r="B26"/>
      <c r="C26"/>
      <c r="D26" s="471"/>
      <c r="E26" s="452"/>
      <c r="F26"/>
      <c r="G26"/>
    </row>
    <row r="27" spans="1:10">
      <c r="A27" s="152"/>
      <c r="B27"/>
      <c r="C27" s="1"/>
      <c r="D27" s="471"/>
      <c r="E27" s="452"/>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2" zoomScaleNormal="100" workbookViewId="0">
      <selection activeCell="K26" sqref="B3:K26"/>
    </sheetView>
  </sheetViews>
  <sheetFormatPr defaultColWidth="11.5546875" defaultRowHeight="13.2"/>
  <cols>
    <col min="1" max="1" width="3.109375" customWidth="1"/>
    <col min="2" max="2" width="36.109375" customWidth="1"/>
    <col min="3" max="3" width="4.5546875" customWidth="1"/>
    <col min="4" max="4" width="6.109375" customWidth="1"/>
    <col min="5" max="5" width="8.88671875" customWidth="1"/>
    <col min="6" max="6" width="11.33203125" customWidth="1"/>
    <col min="7" max="7" width="4.33203125" customWidth="1"/>
    <col min="8" max="8" width="11.88671875" customWidth="1"/>
    <col min="9" max="9" width="10.33203125" customWidth="1"/>
    <col min="10" max="10" width="6.88671875" customWidth="1"/>
    <col min="11" max="11" width="8.88671875" style="286" customWidth="1"/>
    <col min="12" max="12" width="8.6640625" style="286" customWidth="1"/>
    <col min="13" max="13" width="10.88671875" customWidth="1"/>
  </cols>
  <sheetData>
    <row r="1" spans="1:12">
      <c r="A1" s="873" t="s">
        <v>416</v>
      </c>
      <c r="B1" s="2" t="s">
        <v>396</v>
      </c>
      <c r="C1" s="874"/>
      <c r="D1" s="874"/>
      <c r="E1" s="873"/>
      <c r="F1" s="874"/>
      <c r="G1" s="874"/>
      <c r="H1" s="38"/>
      <c r="I1" s="874" t="s">
        <v>641</v>
      </c>
      <c r="J1" s="38"/>
      <c r="K1" s="418"/>
    </row>
    <row r="2" spans="1:12">
      <c r="A2" s="873"/>
      <c r="B2" s="874"/>
      <c r="C2" s="874"/>
      <c r="D2" s="874"/>
      <c r="E2" s="873"/>
      <c r="F2" s="874"/>
      <c r="G2" s="874"/>
      <c r="H2" s="874"/>
      <c r="I2" s="874"/>
      <c r="J2" s="38"/>
      <c r="K2" s="418"/>
    </row>
    <row r="3" spans="1:12">
      <c r="A3" s="873"/>
      <c r="B3" s="874"/>
      <c r="C3" s="875" t="s">
        <v>397</v>
      </c>
      <c r="D3" s="873"/>
      <c r="E3" s="874"/>
      <c r="F3" s="874"/>
      <c r="G3" s="874"/>
      <c r="H3" s="874"/>
      <c r="I3" s="874"/>
      <c r="J3" s="38"/>
      <c r="K3" s="418"/>
    </row>
    <row r="4" spans="1:12">
      <c r="A4" s="873"/>
      <c r="B4" s="874"/>
      <c r="C4" s="874"/>
      <c r="D4" s="875"/>
      <c r="E4" s="873"/>
      <c r="F4" s="874"/>
      <c r="G4" s="874"/>
      <c r="H4" s="874"/>
      <c r="I4" s="874"/>
      <c r="J4" s="38"/>
      <c r="K4" s="418"/>
    </row>
    <row r="5" spans="1:12">
      <c r="A5" s="873"/>
      <c r="B5" s="874"/>
      <c r="C5" s="874"/>
      <c r="D5" s="875"/>
      <c r="E5" s="873"/>
      <c r="F5" s="874"/>
      <c r="G5" s="876" t="s">
        <v>459</v>
      </c>
      <c r="H5" s="874"/>
      <c r="I5" s="874"/>
      <c r="J5" s="38"/>
      <c r="K5" s="418"/>
    </row>
    <row r="6" spans="1:12">
      <c r="A6" s="873"/>
      <c r="B6" s="874"/>
      <c r="C6" s="874"/>
      <c r="D6" s="875"/>
      <c r="E6" s="873"/>
      <c r="F6" s="874"/>
      <c r="G6" s="877" t="s">
        <v>463</v>
      </c>
      <c r="H6" s="874"/>
      <c r="I6" s="874"/>
      <c r="J6" s="38"/>
      <c r="K6" s="418"/>
    </row>
    <row r="7" spans="1:12">
      <c r="A7" s="873"/>
      <c r="B7" s="878" t="s">
        <v>398</v>
      </c>
      <c r="C7" s="879"/>
      <c r="D7" s="38"/>
      <c r="E7" s="879"/>
      <c r="F7" s="880"/>
      <c r="G7" s="38"/>
      <c r="H7" s="879"/>
      <c r="I7" s="38"/>
      <c r="J7" s="879"/>
      <c r="K7" s="876"/>
      <c r="L7" s="196"/>
    </row>
    <row r="8" spans="1:12">
      <c r="A8" s="873"/>
      <c r="B8" s="875" t="s">
        <v>417</v>
      </c>
      <c r="C8" s="38"/>
      <c r="D8" s="881"/>
      <c r="E8" s="38"/>
      <c r="F8" s="874"/>
      <c r="G8" s="874"/>
      <c r="H8" s="874"/>
      <c r="I8" s="38"/>
      <c r="J8" s="874"/>
      <c r="K8" s="882"/>
      <c r="L8" s="417"/>
    </row>
    <row r="9" spans="1:12">
      <c r="A9" s="873"/>
      <c r="B9" s="874" t="s">
        <v>413</v>
      </c>
      <c r="C9" s="874"/>
      <c r="D9" s="874"/>
      <c r="E9" s="873"/>
      <c r="F9" s="874"/>
      <c r="G9" s="874"/>
      <c r="H9" s="874"/>
      <c r="I9" s="874"/>
      <c r="J9" s="38"/>
      <c r="K9" s="418"/>
    </row>
    <row r="10" spans="1:12">
      <c r="A10" s="873"/>
      <c r="B10" s="874"/>
      <c r="C10" s="874"/>
      <c r="D10" s="874"/>
      <c r="E10" s="873"/>
      <c r="F10" s="874"/>
      <c r="G10" s="874"/>
      <c r="H10" s="874"/>
      <c r="I10" s="874"/>
      <c r="J10" s="38"/>
      <c r="K10" s="418"/>
    </row>
    <row r="11" spans="1:12" ht="20.399999999999999">
      <c r="A11" s="883" t="s">
        <v>399</v>
      </c>
      <c r="B11" s="884" t="s">
        <v>400</v>
      </c>
      <c r="C11" s="885" t="s">
        <v>418</v>
      </c>
      <c r="D11" s="885" t="s">
        <v>419</v>
      </c>
      <c r="E11" s="885" t="s">
        <v>420</v>
      </c>
      <c r="F11" s="885" t="s">
        <v>421</v>
      </c>
      <c r="G11" s="885" t="s">
        <v>543</v>
      </c>
      <c r="H11" s="885" t="s">
        <v>423</v>
      </c>
      <c r="I11" s="885" t="s">
        <v>407</v>
      </c>
      <c r="J11" s="886" t="s">
        <v>408</v>
      </c>
      <c r="K11" s="38"/>
      <c r="L11"/>
    </row>
    <row r="12" spans="1:12" ht="26.4" customHeight="1">
      <c r="A12" s="673">
        <v>1</v>
      </c>
      <c r="B12" s="887" t="s">
        <v>544</v>
      </c>
      <c r="C12" s="888" t="s">
        <v>414</v>
      </c>
      <c r="D12" s="888">
        <v>360</v>
      </c>
      <c r="E12" s="889"/>
      <c r="F12" s="890">
        <f>D12*E12</f>
        <v>0</v>
      </c>
      <c r="G12" s="891"/>
      <c r="H12" s="892">
        <f>F12*1.08</f>
        <v>0</v>
      </c>
      <c r="I12" s="887"/>
      <c r="J12" s="893"/>
      <c r="K12" s="38"/>
      <c r="L12"/>
    </row>
    <row r="13" spans="1:12" ht="36" customHeight="1">
      <c r="A13" s="673">
        <v>2</v>
      </c>
      <c r="B13" s="894" t="s">
        <v>460</v>
      </c>
      <c r="C13" s="888" t="s">
        <v>414</v>
      </c>
      <c r="D13" s="888">
        <v>120</v>
      </c>
      <c r="E13" s="889"/>
      <c r="F13" s="890">
        <f>D13*E13</f>
        <v>0</v>
      </c>
      <c r="G13" s="891"/>
      <c r="H13" s="892">
        <f>F13*1.08</f>
        <v>0</v>
      </c>
      <c r="I13" s="895"/>
      <c r="J13" s="895"/>
      <c r="K13" s="38"/>
      <c r="L13"/>
    </row>
    <row r="14" spans="1:12" ht="34.799999999999997" customHeight="1">
      <c r="A14" s="673">
        <v>3</v>
      </c>
      <c r="B14" s="894" t="s">
        <v>461</v>
      </c>
      <c r="C14" s="888" t="s">
        <v>414</v>
      </c>
      <c r="D14" s="888">
        <v>360</v>
      </c>
      <c r="E14" s="889"/>
      <c r="F14" s="890">
        <f>D14*E14</f>
        <v>0</v>
      </c>
      <c r="G14" s="891"/>
      <c r="H14" s="892">
        <f>F14*1.08</f>
        <v>0</v>
      </c>
      <c r="I14" s="895"/>
      <c r="J14" s="895"/>
      <c r="K14" s="38"/>
      <c r="L14"/>
    </row>
    <row r="15" spans="1:12" ht="49.8" customHeight="1">
      <c r="A15" s="673">
        <v>4</v>
      </c>
      <c r="B15" s="896" t="s">
        <v>462</v>
      </c>
      <c r="C15" s="888" t="s">
        <v>414</v>
      </c>
      <c r="D15" s="888">
        <v>360</v>
      </c>
      <c r="E15" s="889"/>
      <c r="F15" s="890">
        <f>D15*E15</f>
        <v>0</v>
      </c>
      <c r="G15" s="891"/>
      <c r="H15" s="892">
        <f>F15*1.08</f>
        <v>0</v>
      </c>
      <c r="I15" s="895"/>
      <c r="J15" s="895"/>
      <c r="K15" s="38"/>
      <c r="L15"/>
    </row>
    <row r="16" spans="1:12" ht="25.8" customHeight="1">
      <c r="A16" s="673">
        <v>5</v>
      </c>
      <c r="B16" s="896" t="s">
        <v>464</v>
      </c>
      <c r="C16" s="888" t="s">
        <v>414</v>
      </c>
      <c r="D16" s="888">
        <v>20</v>
      </c>
      <c r="E16" s="889"/>
      <c r="F16" s="890">
        <f>D16*E16</f>
        <v>0</v>
      </c>
      <c r="G16" s="891"/>
      <c r="H16" s="892">
        <f>F16*1.08</f>
        <v>0</v>
      </c>
      <c r="I16" s="895"/>
      <c r="J16" s="895"/>
      <c r="K16" s="38"/>
      <c r="L16"/>
    </row>
    <row r="17" spans="1:13" ht="14.4">
      <c r="A17" s="895"/>
      <c r="B17" s="897" t="s">
        <v>428</v>
      </c>
      <c r="C17" s="895"/>
      <c r="D17" s="895"/>
      <c r="E17" s="892"/>
      <c r="F17" s="898">
        <f>SUM(F12:F16)</f>
        <v>0</v>
      </c>
      <c r="G17" s="899"/>
      <c r="H17" s="898">
        <f>SUM(H12:H16)</f>
        <v>0</v>
      </c>
      <c r="I17" s="900"/>
      <c r="J17" s="900"/>
      <c r="K17" s="901"/>
      <c r="L17" s="416"/>
      <c r="M17" s="331"/>
    </row>
    <row r="18" spans="1:13">
      <c r="A18" s="38" t="s">
        <v>476</v>
      </c>
      <c r="B18" s="101"/>
      <c r="C18" s="101"/>
      <c r="D18" s="101"/>
      <c r="E18" s="902"/>
      <c r="F18" s="903"/>
      <c r="G18" s="902"/>
      <c r="H18" s="902"/>
      <c r="I18" s="80"/>
      <c r="J18" s="80"/>
      <c r="K18" s="418"/>
      <c r="L18" s="418"/>
    </row>
    <row r="19" spans="1:13">
      <c r="A19" s="38"/>
      <c r="B19" s="101"/>
      <c r="C19" s="101"/>
      <c r="D19" s="101"/>
      <c r="E19" s="902"/>
      <c r="F19" s="903"/>
      <c r="G19" s="902"/>
      <c r="H19" s="902"/>
      <c r="I19" s="80"/>
      <c r="J19" s="80"/>
      <c r="K19" s="418"/>
      <c r="L19" s="418"/>
    </row>
    <row r="20" spans="1:13">
      <c r="A20" s="38"/>
      <c r="B20" s="101"/>
      <c r="C20" s="101"/>
      <c r="D20" s="101"/>
      <c r="E20" s="902"/>
      <c r="F20" s="903"/>
      <c r="G20" s="902"/>
      <c r="H20" s="902"/>
      <c r="I20" s="80"/>
      <c r="J20" s="80"/>
      <c r="K20" s="418"/>
      <c r="L20" s="418"/>
    </row>
    <row r="21" spans="1:13">
      <c r="A21" s="38"/>
      <c r="B21" s="101"/>
      <c r="C21" s="101"/>
      <c r="D21" s="101"/>
      <c r="E21" s="902"/>
      <c r="F21" s="903"/>
      <c r="G21" s="902"/>
      <c r="H21" s="902"/>
      <c r="I21" s="80"/>
      <c r="J21" s="80"/>
      <c r="K21" s="418"/>
      <c r="L21" s="418"/>
    </row>
    <row r="22" spans="1:13">
      <c r="A22" s="38"/>
      <c r="B22" s="38"/>
      <c r="C22" s="38"/>
      <c r="D22" s="38"/>
      <c r="E22" s="38"/>
      <c r="F22" s="38"/>
      <c r="G22" s="38"/>
      <c r="H22" s="38"/>
      <c r="I22" s="38"/>
      <c r="J22" s="906"/>
      <c r="K22" s="906"/>
    </row>
    <row r="23" spans="1:13">
      <c r="A23" s="38"/>
      <c r="B23" s="874" t="s">
        <v>753</v>
      </c>
      <c r="C23" s="161"/>
      <c r="D23" s="161"/>
      <c r="E23" s="874"/>
      <c r="F23" s="904"/>
      <c r="G23" s="38"/>
      <c r="H23" s="38"/>
      <c r="I23" s="905" t="s">
        <v>754</v>
      </c>
      <c r="J23" s="906"/>
      <c r="K23" s="906"/>
    </row>
    <row r="24" spans="1:13">
      <c r="A24" s="38"/>
      <c r="B24" s="38"/>
      <c r="C24" s="39"/>
      <c r="D24" s="39"/>
      <c r="E24" s="40"/>
      <c r="F24" s="907"/>
      <c r="G24" s="42"/>
      <c r="H24" s="43"/>
      <c r="I24" s="905" t="s">
        <v>755</v>
      </c>
      <c r="J24" s="906"/>
      <c r="K24" s="906"/>
    </row>
    <row r="26" spans="1:13">
      <c r="B26" s="549"/>
      <c r="C26" s="1"/>
      <c r="D26" s="39"/>
      <c r="E26" s="39"/>
      <c r="F26" s="40"/>
      <c r="G26" s="31"/>
    </row>
    <row r="27" spans="1:13">
      <c r="B27" s="32"/>
      <c r="D27" s="45"/>
      <c r="E27" s="45"/>
      <c r="F27" s="45"/>
      <c r="G27" s="45"/>
      <c r="H27" s="1"/>
      <c r="I27" s="1"/>
    </row>
    <row r="28" spans="1:13">
      <c r="B28" s="30"/>
      <c r="D28" s="45"/>
      <c r="E28" s="45"/>
      <c r="F28" s="45"/>
      <c r="G28" s="45"/>
      <c r="H28" s="1"/>
      <c r="I28" s="1"/>
    </row>
    <row r="29" spans="1:13">
      <c r="B29" s="31"/>
      <c r="D29" s="151"/>
      <c r="E29" s="30"/>
      <c r="G29" s="30"/>
      <c r="H29" s="1"/>
      <c r="I29" s="1"/>
    </row>
    <row r="30" spans="1:13">
      <c r="H30" s="1"/>
      <c r="I30" s="1"/>
    </row>
    <row r="31" spans="1:13">
      <c r="H31" s="1"/>
      <c r="I31" s="1"/>
    </row>
    <row r="32" spans="1:13">
      <c r="C32" s="1"/>
      <c r="H32" s="1"/>
      <c r="I32" s="1"/>
    </row>
  </sheetData>
  <phoneticPr fontId="25" type="noConversion"/>
  <pageMargins left="0.70866141732283472" right="0.70866141732283472" top="0.74803149606299213" bottom="0.74803149606299213" header="0.31496062992125984" footer="0.31496062992125984"/>
  <pageSetup paperSize="9" firstPageNumber="3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opLeftCell="A7" workbookViewId="0">
      <selection activeCell="G7" sqref="G7"/>
    </sheetView>
  </sheetViews>
  <sheetFormatPr defaultColWidth="10.6640625" defaultRowHeight="13.2"/>
  <cols>
    <col min="1" max="1" width="2.6640625" style="123" customWidth="1"/>
    <col min="2" max="2" width="44.109375" style="123" customWidth="1"/>
    <col min="3" max="3" width="5.33203125" style="123" customWidth="1"/>
    <col min="4" max="4" width="4.5546875" style="123" customWidth="1"/>
    <col min="5" max="5" width="7.88671875" style="123" customWidth="1"/>
    <col min="6" max="6" width="10.44140625" style="123" customWidth="1"/>
    <col min="7" max="7" width="3.88671875" style="123" customWidth="1"/>
    <col min="8" max="8" width="12" style="123" customWidth="1"/>
    <col min="9" max="9" width="10.44140625" style="123" customWidth="1"/>
    <col min="10" max="10" width="6.5546875" style="123" customWidth="1"/>
    <col min="11" max="11" width="8.109375" style="123" customWidth="1"/>
    <col min="12" max="12" width="7.6640625" style="123" customWidth="1"/>
    <col min="13" max="16384" width="10.6640625" style="123"/>
  </cols>
  <sheetData>
    <row r="1" spans="1:13" s="126" customFormat="1">
      <c r="A1" s="124"/>
      <c r="B1" s="35" t="s">
        <v>396</v>
      </c>
      <c r="C1"/>
      <c r="D1"/>
      <c r="E1"/>
      <c r="F1" s="30"/>
      <c r="G1"/>
      <c r="I1" s="35" t="s">
        <v>686</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63</v>
      </c>
      <c r="H6" s="132"/>
      <c r="I6" s="132"/>
      <c r="J6" s="132"/>
      <c r="K6" s="127"/>
      <c r="L6" s="128"/>
    </row>
    <row r="7" spans="1:13" s="126" customFormat="1" ht="21">
      <c r="A7" s="124"/>
      <c r="B7" s="130"/>
      <c r="C7" s="131"/>
      <c r="D7" s="132"/>
      <c r="E7" s="132"/>
      <c r="F7"/>
      <c r="G7" s="342" t="s">
        <v>65</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48" customHeight="1">
      <c r="A13" s="217" t="s">
        <v>399</v>
      </c>
      <c r="B13" s="218" t="s">
        <v>429</v>
      </c>
      <c r="C13" s="219" t="s">
        <v>418</v>
      </c>
      <c r="D13" s="219" t="s">
        <v>441</v>
      </c>
      <c r="E13" s="219" t="s">
        <v>420</v>
      </c>
      <c r="F13" s="220" t="s">
        <v>421</v>
      </c>
      <c r="G13" s="234" t="s">
        <v>47</v>
      </c>
      <c r="H13" s="220" t="s">
        <v>423</v>
      </c>
      <c r="I13" s="169" t="s">
        <v>437</v>
      </c>
      <c r="J13" s="221" t="s">
        <v>439</v>
      </c>
    </row>
    <row r="14" spans="1:13" s="149" customFormat="1" ht="96.75" customHeight="1">
      <c r="A14" s="250">
        <v>1</v>
      </c>
      <c r="B14" s="736" t="s">
        <v>715</v>
      </c>
      <c r="C14" s="245" t="s">
        <v>410</v>
      </c>
      <c r="D14" s="467">
        <v>6380</v>
      </c>
      <c r="E14" s="670"/>
      <c r="F14" s="668">
        <f>D14*E14</f>
        <v>0</v>
      </c>
      <c r="G14" s="302"/>
      <c r="H14" s="668">
        <f>F14*1.08</f>
        <v>0</v>
      </c>
      <c r="I14" s="248"/>
      <c r="J14" s="249"/>
    </row>
    <row r="15" spans="1:13" s="149" customFormat="1" ht="14.4">
      <c r="A15" s="1112" t="s">
        <v>415</v>
      </c>
      <c r="B15" s="1113"/>
      <c r="C15" s="1113"/>
      <c r="D15" s="1114"/>
      <c r="E15" s="250"/>
      <c r="F15" s="657">
        <f>SUM(F14)</f>
        <v>0</v>
      </c>
      <c r="G15" s="250"/>
      <c r="H15" s="657">
        <f>SUM(H14)</f>
        <v>0</v>
      </c>
      <c r="I15" s="250"/>
      <c r="J15" s="250"/>
      <c r="K15" s="463"/>
      <c r="L15" s="463"/>
      <c r="M15" s="463"/>
    </row>
    <row r="16" spans="1:13" s="30" customFormat="1" ht="12" customHeight="1">
      <c r="A16" s="29" t="s">
        <v>455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550"/>
      <c r="C22"/>
      <c r="D22" s="470"/>
      <c r="E22" s="453"/>
      <c r="F22" s="45"/>
      <c r="G22" s="45"/>
    </row>
    <row r="23" spans="1:10">
      <c r="A23" s="30"/>
      <c r="B23" s="30"/>
      <c r="C23"/>
      <c r="D23" s="470"/>
      <c r="E23" s="453"/>
      <c r="F23" s="45"/>
      <c r="G23" s="45"/>
    </row>
    <row r="24" spans="1:10">
      <c r="A24" s="32"/>
      <c r="B24" s="571"/>
      <c r="C24"/>
      <c r="D24" s="473"/>
      <c r="E24" s="453"/>
      <c r="F24"/>
      <c r="G24" s="30"/>
    </row>
    <row r="25" spans="1:10">
      <c r="A25" s="30"/>
      <c r="B25"/>
      <c r="C25"/>
      <c r="D25" s="471"/>
      <c r="E25" s="452"/>
      <c r="F25"/>
      <c r="G25"/>
    </row>
    <row r="26" spans="1:10">
      <c r="A26" s="30"/>
      <c r="B26"/>
      <c r="C26"/>
      <c r="D26" s="471"/>
      <c r="E26" s="452"/>
      <c r="F26"/>
      <c r="G26"/>
    </row>
    <row r="27" spans="1:10">
      <c r="A27" s="152"/>
      <c r="B27"/>
      <c r="C27" s="1"/>
      <c r="D27" s="471"/>
      <c r="E27" s="452"/>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election activeCell="G7" sqref="G7"/>
    </sheetView>
  </sheetViews>
  <sheetFormatPr defaultColWidth="10.6640625" defaultRowHeight="13.2"/>
  <cols>
    <col min="1" max="1" width="2.6640625" style="123" customWidth="1"/>
    <col min="2" max="2" width="38.6640625" style="123" customWidth="1"/>
    <col min="3" max="3" width="5.88671875" style="123" customWidth="1"/>
    <col min="4"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9.6640625" style="123" customWidth="1"/>
    <col min="12" max="16384" width="10.6640625" style="123"/>
  </cols>
  <sheetData>
    <row r="1" spans="1:13" s="126" customFormat="1">
      <c r="A1" s="124"/>
      <c r="B1" s="35" t="s">
        <v>396</v>
      </c>
      <c r="C1"/>
      <c r="D1"/>
      <c r="E1"/>
      <c r="F1" s="30"/>
      <c r="G1"/>
      <c r="I1" s="35" t="s">
        <v>687</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66</v>
      </c>
      <c r="H6" s="132"/>
      <c r="I6" s="132"/>
      <c r="J6" s="132"/>
      <c r="K6" s="127"/>
      <c r="L6" s="128"/>
    </row>
    <row r="7" spans="1:13" s="126" customFormat="1" ht="18">
      <c r="A7" s="124"/>
      <c r="B7" s="130"/>
      <c r="C7" s="131"/>
      <c r="D7" s="132"/>
      <c r="E7" s="132"/>
      <c r="F7"/>
      <c r="G7" s="381" t="s">
        <v>67</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54.6" customHeight="1">
      <c r="A13" s="217" t="s">
        <v>399</v>
      </c>
      <c r="B13" s="218" t="s">
        <v>429</v>
      </c>
      <c r="C13" s="219" t="s">
        <v>418</v>
      </c>
      <c r="D13" s="219" t="s">
        <v>441</v>
      </c>
      <c r="E13" s="219" t="s">
        <v>420</v>
      </c>
      <c r="F13" s="220" t="s">
        <v>421</v>
      </c>
      <c r="G13" s="234" t="s">
        <v>47</v>
      </c>
      <c r="H13" s="220" t="s">
        <v>423</v>
      </c>
      <c r="I13" s="169" t="s">
        <v>437</v>
      </c>
      <c r="J13" s="221" t="s">
        <v>439</v>
      </c>
    </row>
    <row r="14" spans="1:13" s="149" customFormat="1" ht="57.6">
      <c r="A14" s="250">
        <v>1</v>
      </c>
      <c r="B14" s="379" t="s">
        <v>68</v>
      </c>
      <c r="C14" s="245" t="s">
        <v>410</v>
      </c>
      <c r="D14" s="468">
        <v>54</v>
      </c>
      <c r="E14" s="245"/>
      <c r="F14" s="376">
        <f>D14*E14</f>
        <v>0</v>
      </c>
      <c r="G14" s="250"/>
      <c r="H14" s="376">
        <f>F14*1.08</f>
        <v>0</v>
      </c>
      <c r="I14" s="248"/>
      <c r="J14" s="249"/>
    </row>
    <row r="15" spans="1:13" s="149" customFormat="1" ht="13.8">
      <c r="A15" s="1109" t="s">
        <v>415</v>
      </c>
      <c r="B15" s="1110"/>
      <c r="C15" s="1110"/>
      <c r="D15" s="1111"/>
      <c r="E15" s="233"/>
      <c r="F15" s="655">
        <f>SUM(F14)</f>
        <v>0</v>
      </c>
      <c r="G15" s="233"/>
      <c r="H15" s="655">
        <f>SUM(H14)</f>
        <v>0</v>
      </c>
      <c r="I15" s="233"/>
      <c r="J15" s="233"/>
      <c r="K15" s="148"/>
      <c r="L15" s="148"/>
      <c r="M15" s="148"/>
    </row>
    <row r="16" spans="1:13" s="30" customFormat="1" ht="12" customHeight="1">
      <c r="A16" s="29" t="s">
        <v>455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32"/>
      <c r="C22"/>
      <c r="D22" s="470"/>
      <c r="E22" s="453"/>
      <c r="F22" s="45"/>
      <c r="G22" s="45"/>
    </row>
    <row r="23" spans="1:10">
      <c r="A23" s="30"/>
      <c r="B23" s="30"/>
      <c r="C23"/>
      <c r="D23" s="470"/>
      <c r="E23" s="453"/>
      <c r="F23" s="45"/>
      <c r="G23" s="45"/>
    </row>
    <row r="24" spans="1:10">
      <c r="A24" s="32"/>
      <c r="B24" s="31"/>
      <c r="C24"/>
      <c r="D24" s="473"/>
      <c r="E24" s="453"/>
      <c r="F24"/>
      <c r="G24" s="30"/>
    </row>
    <row r="25" spans="1:10">
      <c r="A25" s="30"/>
      <c r="B25"/>
      <c r="C25"/>
      <c r="D25" s="471"/>
      <c r="E25" s="452"/>
      <c r="F25"/>
      <c r="G25"/>
    </row>
    <row r="26" spans="1:10">
      <c r="A26" s="30"/>
      <c r="B26"/>
      <c r="C26"/>
      <c r="D26" s="471"/>
      <c r="E26" s="452"/>
      <c r="F26"/>
      <c r="G26"/>
    </row>
    <row r="27" spans="1:10">
      <c r="A27" s="152"/>
      <c r="B27"/>
      <c r="C27" s="1"/>
      <c r="D27" s="471"/>
      <c r="E27" s="452"/>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G7" sqref="G7"/>
    </sheetView>
  </sheetViews>
  <sheetFormatPr defaultColWidth="10.6640625" defaultRowHeight="13.2"/>
  <cols>
    <col min="1" max="1" width="2.6640625" style="123" customWidth="1"/>
    <col min="2" max="2" width="38.6640625" style="123" customWidth="1"/>
    <col min="3" max="3" width="5.88671875" style="123" customWidth="1"/>
    <col min="4" max="4" width="4.5546875" style="123" customWidth="1"/>
    <col min="5"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7.88671875" style="123" customWidth="1"/>
    <col min="12" max="12" width="8.33203125" style="123" customWidth="1"/>
    <col min="13" max="16384" width="10.6640625" style="123"/>
  </cols>
  <sheetData>
    <row r="1" spans="1:13" s="126" customFormat="1">
      <c r="A1" s="124"/>
      <c r="B1" s="35" t="s">
        <v>396</v>
      </c>
      <c r="C1"/>
      <c r="D1"/>
      <c r="E1"/>
      <c r="F1" s="30"/>
      <c r="G1"/>
      <c r="I1" s="35" t="s">
        <v>688</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69</v>
      </c>
      <c r="H6" s="132"/>
      <c r="I6" s="132"/>
      <c r="J6" s="132"/>
      <c r="K6" s="127"/>
      <c r="L6" s="128"/>
    </row>
    <row r="7" spans="1:13" s="126" customFormat="1" ht="18">
      <c r="A7" s="124"/>
      <c r="B7" s="130"/>
      <c r="C7" s="131"/>
      <c r="D7" s="132"/>
      <c r="E7" s="132"/>
      <c r="F7"/>
      <c r="G7" s="381" t="s">
        <v>70</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63" customHeight="1">
      <c r="A13" s="217" t="s">
        <v>399</v>
      </c>
      <c r="B13" s="218" t="s">
        <v>429</v>
      </c>
      <c r="C13" s="219" t="s">
        <v>418</v>
      </c>
      <c r="D13" s="219" t="s">
        <v>441</v>
      </c>
      <c r="E13" s="219" t="s">
        <v>420</v>
      </c>
      <c r="F13" s="220" t="s">
        <v>421</v>
      </c>
      <c r="G13" s="234" t="s">
        <v>47</v>
      </c>
      <c r="H13" s="220" t="s">
        <v>423</v>
      </c>
      <c r="I13" s="169" t="s">
        <v>437</v>
      </c>
      <c r="J13" s="221" t="s">
        <v>439</v>
      </c>
    </row>
    <row r="14" spans="1:13" s="149" customFormat="1" ht="131.4" customHeight="1">
      <c r="A14" s="349">
        <v>1</v>
      </c>
      <c r="B14" s="384" t="s">
        <v>510</v>
      </c>
      <c r="C14" s="351" t="s">
        <v>410</v>
      </c>
      <c r="D14" s="436">
        <v>214</v>
      </c>
      <c r="E14" s="245"/>
      <c r="F14" s="376">
        <f>D14*E14</f>
        <v>0</v>
      </c>
      <c r="G14" s="250"/>
      <c r="H14" s="376">
        <f>F14*1.08</f>
        <v>0</v>
      </c>
      <c r="I14" s="353"/>
      <c r="J14" s="352"/>
    </row>
    <row r="15" spans="1:13" s="149" customFormat="1" ht="15.6">
      <c r="A15" s="1153" t="s">
        <v>415</v>
      </c>
      <c r="B15" s="1154"/>
      <c r="C15" s="1154"/>
      <c r="D15" s="1155"/>
      <c r="E15" s="349"/>
      <c r="F15" s="676">
        <f>SUM(F14)</f>
        <v>0</v>
      </c>
      <c r="G15" s="349"/>
      <c r="H15" s="676">
        <f>SUM(H14)</f>
        <v>0</v>
      </c>
      <c r="I15" s="349"/>
      <c r="J15" s="349"/>
      <c r="K15" s="148"/>
      <c r="L15" s="148"/>
      <c r="M15" s="148"/>
    </row>
    <row r="16" spans="1:13" s="30" customFormat="1" ht="12" customHeight="1">
      <c r="A16" s="29" t="s">
        <v>455</v>
      </c>
      <c r="B16" s="28"/>
      <c r="C16" s="29"/>
      <c r="D16" s="123"/>
      <c r="E16"/>
      <c r="F16" s="123"/>
      <c r="G16" s="123"/>
      <c r="H16" s="123"/>
      <c r="I16" s="123"/>
      <c r="J16" s="123"/>
    </row>
    <row r="17" spans="1:12" s="30" customFormat="1">
      <c r="B17" s="29"/>
      <c r="E17" s="31"/>
      <c r="F17" s="34"/>
      <c r="G17" s="35"/>
      <c r="H17" s="35"/>
      <c r="I17"/>
      <c r="J17" s="123"/>
    </row>
    <row r="18" spans="1:12" s="30" customFormat="1">
      <c r="B18" s="29"/>
      <c r="E18" s="31"/>
      <c r="F18" s="34"/>
      <c r="G18" s="35"/>
      <c r="H18" s="35"/>
      <c r="I18"/>
      <c r="J18" s="123"/>
    </row>
    <row r="19" spans="1:12">
      <c r="A19"/>
      <c r="B19"/>
      <c r="C19"/>
      <c r="D19"/>
      <c r="E19"/>
      <c r="F19"/>
      <c r="G19"/>
      <c r="H19"/>
      <c r="I19" s="37"/>
      <c r="J19" s="37"/>
    </row>
    <row r="20" spans="1:12">
      <c r="A20" s="31" t="s">
        <v>753</v>
      </c>
      <c r="B20" s="122"/>
      <c r="C20" s="122"/>
      <c r="D20" s="31"/>
      <c r="E20" s="805"/>
      <c r="F20" s="35"/>
      <c r="G20" s="35"/>
      <c r="H20" s="835" t="s">
        <v>754</v>
      </c>
      <c r="I20" s="37"/>
      <c r="J20" s="37"/>
    </row>
    <row r="21" spans="1:12">
      <c r="A21" s="35"/>
      <c r="B21" s="806"/>
      <c r="C21" s="806"/>
      <c r="D21" s="807"/>
      <c r="E21" s="836"/>
      <c r="F21" s="808"/>
      <c r="G21" s="809"/>
      <c r="H21" s="835" t="s">
        <v>755</v>
      </c>
      <c r="I21" s="37"/>
      <c r="J21" s="37"/>
    </row>
    <row r="22" spans="1:12">
      <c r="A22" s="30"/>
      <c r="B22" s="550"/>
      <c r="C22"/>
      <c r="D22" s="470"/>
      <c r="E22" s="453"/>
      <c r="F22" s="45"/>
      <c r="G22" s="45"/>
    </row>
    <row r="23" spans="1:12">
      <c r="A23" s="30"/>
      <c r="B23" s="30"/>
      <c r="C23"/>
      <c r="D23" s="470"/>
      <c r="E23" s="453"/>
      <c r="F23" s="45"/>
      <c r="G23" s="45"/>
    </row>
    <row r="24" spans="1:12">
      <c r="A24" s="32"/>
      <c r="B24" s="574"/>
      <c r="C24"/>
      <c r="D24" s="473"/>
      <c r="E24" s="453"/>
      <c r="F24"/>
      <c r="G24" s="30"/>
      <c r="J24" s="562"/>
      <c r="K24" s="562"/>
      <c r="L24" s="562"/>
    </row>
    <row r="25" spans="1:12">
      <c r="A25" s="30"/>
      <c r="B25"/>
      <c r="C25"/>
      <c r="D25" s="471"/>
      <c r="E25" s="452"/>
      <c r="F25"/>
      <c r="G25"/>
    </row>
    <row r="26" spans="1:12">
      <c r="A26" s="30"/>
      <c r="B26"/>
      <c r="C26"/>
      <c r="D26" s="471"/>
      <c r="E26" s="452"/>
      <c r="F26"/>
      <c r="G26"/>
    </row>
    <row r="27" spans="1:12">
      <c r="A27" s="152"/>
      <c r="B27"/>
      <c r="C27" s="1"/>
      <c r="D27" s="471"/>
      <c r="E27" s="452"/>
      <c r="F27"/>
      <c r="G27"/>
    </row>
    <row r="28" spans="1:12">
      <c r="A28" s="30"/>
      <c r="B28" s="30"/>
      <c r="C28" s="30"/>
      <c r="E28"/>
    </row>
    <row r="29" spans="1:12">
      <c r="A29" s="30"/>
      <c r="B29" s="30"/>
      <c r="C29" s="30"/>
      <c r="E29"/>
    </row>
    <row r="30" spans="1:12">
      <c r="A30" s="30"/>
      <c r="B30" s="30"/>
      <c r="C30" s="30"/>
      <c r="E30"/>
    </row>
    <row r="31" spans="1:12">
      <c r="B31" s="30"/>
      <c r="C31" s="30"/>
    </row>
    <row r="32" spans="1:12">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G7" sqref="G7"/>
    </sheetView>
  </sheetViews>
  <sheetFormatPr defaultColWidth="10.6640625" defaultRowHeight="13.2"/>
  <cols>
    <col min="1" max="1" width="2.6640625" style="123" customWidth="1"/>
    <col min="2" max="2" width="38.6640625" style="123" customWidth="1"/>
    <col min="3" max="3" width="5.88671875" style="123" customWidth="1"/>
    <col min="4" max="4" width="4.88671875" style="123" customWidth="1"/>
    <col min="5"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7.88671875" style="123" customWidth="1"/>
    <col min="12" max="12" width="8.5546875" style="123" customWidth="1"/>
    <col min="13" max="13" width="8.88671875" style="123" customWidth="1"/>
    <col min="14" max="16384" width="10.6640625" style="123"/>
  </cols>
  <sheetData>
    <row r="1" spans="1:13" s="126" customFormat="1">
      <c r="A1" s="124"/>
      <c r="B1" s="35" t="s">
        <v>396</v>
      </c>
      <c r="C1"/>
      <c r="D1"/>
      <c r="E1"/>
      <c r="F1" s="30"/>
      <c r="G1"/>
      <c r="I1" s="35"/>
      <c r="J1"/>
      <c r="K1" s="127"/>
      <c r="L1" s="128"/>
    </row>
    <row r="2" spans="1:13" s="126" customFormat="1">
      <c r="A2" s="124"/>
      <c r="B2" s="30"/>
      <c r="C2"/>
      <c r="D2" s="119"/>
      <c r="E2"/>
      <c r="F2" s="30"/>
      <c r="G2"/>
      <c r="I2" t="s">
        <v>689</v>
      </c>
      <c r="J2"/>
      <c r="K2" s="127"/>
      <c r="L2" s="128"/>
    </row>
    <row r="3" spans="1:13" s="126" customFormat="1">
      <c r="A3" s="124"/>
      <c r="B3" s="129"/>
      <c r="C3"/>
      <c r="D3"/>
      <c r="E3"/>
      <c r="F3"/>
      <c r="G3"/>
      <c r="H3"/>
      <c r="I3"/>
      <c r="J3"/>
      <c r="K3" s="127"/>
      <c r="L3" s="128"/>
    </row>
    <row r="4" spans="1:13" s="126" customFormat="1">
      <c r="A4" s="124"/>
      <c r="B4" s="130"/>
      <c r="C4" s="131" t="s">
        <v>440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73</v>
      </c>
      <c r="H6" s="132"/>
      <c r="I6" s="132"/>
      <c r="J6" s="132"/>
      <c r="K6" s="127"/>
      <c r="L6" s="128"/>
    </row>
    <row r="7" spans="1:13" s="126" customFormat="1" ht="18">
      <c r="A7" s="124"/>
      <c r="B7" s="130"/>
      <c r="C7" s="131"/>
      <c r="D7" s="132"/>
      <c r="E7" s="132"/>
      <c r="F7"/>
      <c r="G7" s="381" t="s">
        <v>71</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432</v>
      </c>
      <c r="C9" s="131"/>
      <c r="D9"/>
      <c r="E9"/>
      <c r="F9"/>
      <c r="G9" s="208"/>
      <c r="H9"/>
      <c r="I9"/>
      <c r="J9"/>
      <c r="K9" s="127"/>
      <c r="L9" s="128"/>
    </row>
    <row r="10" spans="1:13" s="126" customFormat="1">
      <c r="A10" s="124"/>
      <c r="B10" s="107" t="s">
        <v>417</v>
      </c>
      <c r="C10" s="136"/>
      <c r="D10"/>
      <c r="E10"/>
      <c r="F10"/>
      <c r="H10" s="139"/>
      <c r="I10" s="122"/>
      <c r="J10" s="139"/>
      <c r="K10" s="140"/>
      <c r="L10"/>
    </row>
    <row r="11" spans="1:13" s="126" customFormat="1">
      <c r="A11" s="124"/>
      <c r="B11" s="108" t="s">
        <v>413</v>
      </c>
      <c r="C11" s="29"/>
      <c r="D11"/>
      <c r="E11"/>
      <c r="F11"/>
      <c r="G11"/>
      <c r="H11"/>
      <c r="I11"/>
      <c r="J11"/>
    </row>
    <row r="12" spans="1:13" ht="15.6">
      <c r="A12" s="142"/>
      <c r="B12" s="143"/>
      <c r="E12" s="144"/>
      <c r="F12" s="145"/>
      <c r="G12" s="146"/>
      <c r="H12" s="147"/>
      <c r="I12" s="147"/>
      <c r="J12" s="146"/>
      <c r="K12" s="145"/>
      <c r="L12" s="145"/>
      <c r="M12" s="126"/>
    </row>
    <row r="13" spans="1:13" s="149" customFormat="1" ht="95.25" customHeight="1">
      <c r="A13" s="217" t="s">
        <v>399</v>
      </c>
      <c r="B13" s="218" t="s">
        <v>429</v>
      </c>
      <c r="C13" s="219" t="s">
        <v>418</v>
      </c>
      <c r="D13" s="219" t="s">
        <v>441</v>
      </c>
      <c r="E13" s="219" t="s">
        <v>420</v>
      </c>
      <c r="F13" s="220" t="s">
        <v>421</v>
      </c>
      <c r="G13" s="234" t="s">
        <v>47</v>
      </c>
      <c r="H13" s="220" t="s">
        <v>423</v>
      </c>
      <c r="I13" s="169" t="s">
        <v>437</v>
      </c>
      <c r="J13" s="221" t="s">
        <v>439</v>
      </c>
    </row>
    <row r="14" spans="1:13" s="149" customFormat="1" ht="57.6">
      <c r="A14" s="250">
        <v>1</v>
      </c>
      <c r="B14" s="379" t="s">
        <v>72</v>
      </c>
      <c r="C14" s="245" t="s">
        <v>410</v>
      </c>
      <c r="D14" s="468">
        <v>835</v>
      </c>
      <c r="E14" s="245"/>
      <c r="F14" s="376">
        <f>D14*E14</f>
        <v>0</v>
      </c>
      <c r="G14" s="250"/>
      <c r="H14" s="376">
        <f>F14*1.08</f>
        <v>0</v>
      </c>
      <c r="I14" s="248"/>
      <c r="J14" s="249"/>
    </row>
    <row r="15" spans="1:13" s="149" customFormat="1" ht="13.8">
      <c r="A15" s="1109" t="s">
        <v>415</v>
      </c>
      <c r="B15" s="1156"/>
      <c r="C15" s="1156"/>
      <c r="D15" s="1157"/>
      <c r="E15" s="233"/>
      <c r="F15" s="655">
        <f>SUM(F14)</f>
        <v>0</v>
      </c>
      <c r="G15" s="233"/>
      <c r="H15" s="655">
        <f>SUM(H14)</f>
        <v>0</v>
      </c>
      <c r="I15" s="233"/>
      <c r="J15" s="233"/>
      <c r="K15" s="148"/>
      <c r="L15" s="148"/>
      <c r="M15" s="148"/>
    </row>
    <row r="16" spans="1:13" s="30" customFormat="1" ht="12" customHeight="1">
      <c r="A16" s="29" t="s">
        <v>455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550"/>
      <c r="C22"/>
      <c r="D22" s="470"/>
      <c r="E22" s="453"/>
      <c r="F22" s="45"/>
      <c r="G22" s="45"/>
    </row>
    <row r="23" spans="1:10">
      <c r="A23" s="30"/>
      <c r="B23" s="30"/>
      <c r="C23"/>
      <c r="D23" s="470"/>
      <c r="E23" s="453"/>
      <c r="F23" s="45"/>
      <c r="G23" s="45"/>
    </row>
    <row r="24" spans="1:10">
      <c r="A24" s="32"/>
      <c r="B24" s="31"/>
      <c r="C24"/>
      <c r="D24" s="473"/>
      <c r="E24" s="453"/>
      <c r="F24"/>
      <c r="G24" s="30"/>
    </row>
    <row r="25" spans="1:10">
      <c r="A25" s="30"/>
      <c r="B25"/>
      <c r="C25"/>
      <c r="D25" s="471"/>
      <c r="E25" s="452"/>
      <c r="F25"/>
      <c r="G25"/>
    </row>
    <row r="26" spans="1:10">
      <c r="A26" s="30"/>
      <c r="B26"/>
      <c r="C26"/>
      <c r="D26" s="471"/>
      <c r="E26" s="452"/>
      <c r="F26"/>
      <c r="G26"/>
    </row>
    <row r="27" spans="1:10">
      <c r="A27" s="152"/>
      <c r="B27"/>
      <c r="C27" s="1"/>
      <c r="D27" s="471"/>
      <c r="E27" s="452"/>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G7" sqref="G7"/>
    </sheetView>
  </sheetViews>
  <sheetFormatPr defaultRowHeight="13.2"/>
  <cols>
    <col min="1" max="1" width="3.33203125" customWidth="1"/>
    <col min="2" max="2" width="38.109375" customWidth="1"/>
    <col min="3" max="3" width="3.88671875" customWidth="1"/>
    <col min="4" max="4" width="5.5546875" customWidth="1"/>
    <col min="5" max="5" width="8" customWidth="1"/>
    <col min="6" max="6" width="11.33203125" customWidth="1"/>
    <col min="7" max="7" width="4.109375" customWidth="1"/>
    <col min="8" max="8" width="11.109375" customWidth="1"/>
    <col min="9" max="9" width="10.6640625" customWidth="1"/>
    <col min="11" max="11" width="8" customWidth="1"/>
    <col min="12" max="12" width="8.44140625" customWidth="1"/>
    <col min="13" max="13" width="11.44140625" customWidth="1"/>
  </cols>
  <sheetData>
    <row r="1" spans="1:10">
      <c r="A1" s="783"/>
      <c r="B1" s="35" t="s">
        <v>396</v>
      </c>
      <c r="C1" s="35"/>
      <c r="D1" s="35"/>
      <c r="E1" s="35"/>
      <c r="F1" s="122"/>
      <c r="G1" s="35"/>
      <c r="H1" s="140"/>
      <c r="I1" s="35" t="s">
        <v>690</v>
      </c>
      <c r="J1" s="35"/>
    </row>
    <row r="2" spans="1:10">
      <c r="A2" s="783"/>
      <c r="B2" s="122"/>
      <c r="C2" s="35"/>
      <c r="D2" s="784"/>
      <c r="E2" s="35"/>
      <c r="F2" s="122"/>
      <c r="G2" s="35"/>
      <c r="H2" s="140"/>
      <c r="I2" s="35"/>
      <c r="J2" s="35"/>
    </row>
    <row r="3" spans="1:10">
      <c r="A3" s="783"/>
      <c r="B3" s="785"/>
      <c r="C3" s="35"/>
      <c r="D3" s="35"/>
      <c r="E3" s="35"/>
      <c r="F3" s="35"/>
      <c r="G3" s="35"/>
      <c r="H3" s="35"/>
      <c r="I3" s="35"/>
      <c r="J3" s="35"/>
    </row>
    <row r="4" spans="1:10">
      <c r="A4" s="783"/>
      <c r="B4" s="784"/>
      <c r="C4" s="786" t="s">
        <v>440</v>
      </c>
      <c r="D4" s="475"/>
      <c r="E4" s="475"/>
      <c r="F4" s="35"/>
      <c r="G4" s="35"/>
      <c r="H4" s="475"/>
      <c r="I4" s="475"/>
      <c r="J4" s="475"/>
    </row>
    <row r="5" spans="1:10">
      <c r="A5" s="783"/>
      <c r="B5" s="784"/>
      <c r="C5" s="786"/>
      <c r="D5" s="475"/>
      <c r="E5" s="475"/>
      <c r="F5" s="35"/>
      <c r="G5" s="35"/>
      <c r="H5" s="475"/>
      <c r="I5" s="475"/>
      <c r="J5" s="475"/>
    </row>
    <row r="6" spans="1:10">
      <c r="A6" s="783"/>
      <c r="B6" s="784"/>
      <c r="C6" s="786"/>
      <c r="D6" s="475"/>
      <c r="E6" s="475"/>
      <c r="F6" s="35"/>
      <c r="G6" s="837" t="s">
        <v>77</v>
      </c>
      <c r="H6" s="475"/>
      <c r="I6" s="475"/>
      <c r="J6" s="475"/>
    </row>
    <row r="7" spans="1:10">
      <c r="A7" s="783"/>
      <c r="B7" s="784"/>
      <c r="C7" s="786"/>
      <c r="D7" s="475"/>
      <c r="E7" s="475"/>
      <c r="F7" s="35"/>
      <c r="G7" s="819" t="s">
        <v>74</v>
      </c>
      <c r="H7" s="475"/>
      <c r="I7" s="475"/>
      <c r="J7" s="475"/>
    </row>
    <row r="8" spans="1:10">
      <c r="A8" s="783"/>
      <c r="B8" s="784"/>
      <c r="C8" s="786"/>
      <c r="D8" s="475"/>
      <c r="E8" s="475"/>
      <c r="F8" s="35"/>
      <c r="G8" s="849"/>
      <c r="H8" s="475"/>
      <c r="I8" s="475"/>
      <c r="J8" s="475"/>
    </row>
    <row r="9" spans="1:10">
      <c r="A9" s="783"/>
      <c r="B9" s="788" t="s">
        <v>735</v>
      </c>
      <c r="C9" s="786"/>
      <c r="D9" s="35"/>
      <c r="E9" s="35"/>
      <c r="F9" s="35"/>
      <c r="G9" s="208"/>
      <c r="H9" s="35"/>
      <c r="I9" s="35"/>
      <c r="J9" s="35"/>
    </row>
    <row r="10" spans="1:10">
      <c r="A10" s="783"/>
      <c r="B10" s="790" t="s">
        <v>417</v>
      </c>
      <c r="C10" s="791"/>
      <c r="D10" s="35"/>
      <c r="E10" s="35"/>
      <c r="F10" s="35"/>
      <c r="G10" s="140"/>
      <c r="H10" s="139"/>
      <c r="I10" s="122"/>
      <c r="J10" s="139"/>
    </row>
    <row r="11" spans="1:10">
      <c r="A11" s="783"/>
      <c r="B11" s="792" t="s">
        <v>413</v>
      </c>
      <c r="C11" s="31"/>
      <c r="D11" s="35"/>
      <c r="E11" s="35"/>
      <c r="F11" s="35"/>
      <c r="G11" s="35"/>
      <c r="H11" s="35"/>
      <c r="I11" s="35"/>
      <c r="J11" s="35"/>
    </row>
    <row r="12" spans="1:10">
      <c r="A12" s="793"/>
      <c r="B12" s="794"/>
      <c r="C12" s="140"/>
      <c r="D12" s="140"/>
      <c r="E12" s="795"/>
      <c r="F12" s="796"/>
      <c r="G12" s="140"/>
      <c r="H12" s="797"/>
      <c r="I12" s="797"/>
      <c r="J12" s="140"/>
    </row>
    <row r="13" spans="1:10" ht="36">
      <c r="A13" s="217" t="s">
        <v>399</v>
      </c>
      <c r="B13" s="218" t="s">
        <v>429</v>
      </c>
      <c r="C13" s="219" t="s">
        <v>418</v>
      </c>
      <c r="D13" s="219" t="s">
        <v>441</v>
      </c>
      <c r="E13" s="219" t="s">
        <v>420</v>
      </c>
      <c r="F13" s="220" t="s">
        <v>421</v>
      </c>
      <c r="G13" s="798" t="s">
        <v>47</v>
      </c>
      <c r="H13" s="220" t="s">
        <v>423</v>
      </c>
      <c r="I13" s="177" t="s">
        <v>437</v>
      </c>
      <c r="J13" s="799" t="s">
        <v>439</v>
      </c>
    </row>
    <row r="14" spans="1:10" ht="72">
      <c r="A14" s="244">
        <v>1</v>
      </c>
      <c r="B14" s="851" t="s">
        <v>573</v>
      </c>
      <c r="C14" s="301" t="s">
        <v>410</v>
      </c>
      <c r="D14" s="467">
        <v>8</v>
      </c>
      <c r="E14" s="301"/>
      <c r="F14" s="459">
        <f>D14*E14</f>
        <v>0</v>
      </c>
      <c r="G14" s="244"/>
      <c r="H14" s="459">
        <f>F14*1.08</f>
        <v>0</v>
      </c>
      <c r="I14" s="802"/>
      <c r="J14" s="674"/>
    </row>
    <row r="15" spans="1:10" ht="24">
      <c r="A15" s="244">
        <v>2</v>
      </c>
      <c r="B15" s="851" t="s">
        <v>75</v>
      </c>
      <c r="C15" s="301" t="s">
        <v>410</v>
      </c>
      <c r="D15" s="467">
        <v>24</v>
      </c>
      <c r="E15" s="301"/>
      <c r="F15" s="459">
        <f>D15*E15</f>
        <v>0</v>
      </c>
      <c r="G15" s="244"/>
      <c r="H15" s="459">
        <f>F15*1.08</f>
        <v>0</v>
      </c>
      <c r="I15" s="802"/>
      <c r="J15" s="674"/>
    </row>
    <row r="16" spans="1:10">
      <c r="A16" s="1150" t="s">
        <v>415</v>
      </c>
      <c r="B16" s="1174"/>
      <c r="C16" s="1174"/>
      <c r="D16" s="1175"/>
      <c r="E16" s="244"/>
      <c r="F16" s="657">
        <f>SUM(F14:F15)</f>
        <v>0</v>
      </c>
      <c r="G16" s="244"/>
      <c r="H16" s="657">
        <f>SUM(H14:H15)</f>
        <v>0</v>
      </c>
      <c r="I16" s="244"/>
      <c r="J16" s="244"/>
    </row>
    <row r="17" spans="1:10">
      <c r="A17" s="29" t="s">
        <v>454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B23" s="32"/>
      <c r="D23" s="470"/>
      <c r="E23" s="453"/>
      <c r="F23" s="45"/>
      <c r="G23" s="45"/>
    </row>
    <row r="24" spans="1:10">
      <c r="B24" s="30"/>
      <c r="D24" s="470"/>
      <c r="E24" s="453"/>
      <c r="F24" s="45"/>
      <c r="G24" s="45"/>
    </row>
    <row r="25" spans="1:10">
      <c r="B25" s="31"/>
      <c r="D25" s="473"/>
      <c r="E25" s="453"/>
      <c r="G25" s="30"/>
    </row>
    <row r="26" spans="1:10">
      <c r="D26" s="471"/>
      <c r="E26" s="452"/>
    </row>
    <row r="27" spans="1:10">
      <c r="D27" s="471"/>
      <c r="E27" s="452"/>
    </row>
    <row r="28" spans="1:10">
      <c r="C28" s="1"/>
      <c r="D28" s="471"/>
      <c r="E28" s="452"/>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5" max="5" width="9.5546875" bestFit="1" customWidth="1"/>
    <col min="6" max="6" width="10.6640625" bestFit="1" customWidth="1"/>
    <col min="7" max="7" width="5.109375" customWidth="1"/>
    <col min="8" max="8" width="10.6640625" bestFit="1" customWidth="1"/>
    <col min="10" max="10" width="8.88671875" customWidth="1"/>
    <col min="13" max="13" width="12.109375" customWidth="1"/>
  </cols>
  <sheetData>
    <row r="1" spans="1:13">
      <c r="A1" s="783"/>
      <c r="B1" s="35" t="s">
        <v>396</v>
      </c>
      <c r="C1" s="35"/>
      <c r="D1" s="35"/>
      <c r="E1" s="35"/>
      <c r="F1" s="122"/>
      <c r="G1" s="35"/>
      <c r="H1" s="140"/>
      <c r="I1" s="35" t="s">
        <v>691</v>
      </c>
      <c r="J1" s="35"/>
    </row>
    <row r="2" spans="1:13">
      <c r="A2" s="783"/>
      <c r="B2" s="122"/>
      <c r="C2" s="35"/>
      <c r="D2" s="784"/>
      <c r="E2" s="35"/>
      <c r="F2" s="122"/>
      <c r="G2" s="35"/>
      <c r="H2" s="140"/>
      <c r="I2" s="35"/>
      <c r="J2" s="35"/>
    </row>
    <row r="3" spans="1:13">
      <c r="A3" s="783"/>
      <c r="B3" s="785"/>
      <c r="C3" s="35"/>
      <c r="D3" s="35"/>
      <c r="E3" s="35"/>
      <c r="F3" s="35"/>
      <c r="G3" s="35"/>
      <c r="H3" s="35"/>
      <c r="I3" s="35"/>
      <c r="J3" s="35"/>
    </row>
    <row r="4" spans="1:13">
      <c r="A4" s="783"/>
      <c r="B4" s="784"/>
      <c r="C4" s="786" t="s">
        <v>440</v>
      </c>
      <c r="D4" s="475"/>
      <c r="E4" s="475"/>
      <c r="F4" s="35"/>
      <c r="G4" s="35"/>
      <c r="H4" s="475"/>
      <c r="I4" s="475"/>
      <c r="J4" s="475"/>
    </row>
    <row r="5" spans="1:13">
      <c r="A5" s="783"/>
      <c r="B5" s="784"/>
      <c r="C5" s="786"/>
      <c r="D5" s="475"/>
      <c r="E5" s="475"/>
      <c r="F5" s="35"/>
      <c r="G5" s="35"/>
      <c r="H5" s="475"/>
      <c r="I5" s="475"/>
      <c r="J5" s="475"/>
    </row>
    <row r="6" spans="1:13">
      <c r="A6" s="783"/>
      <c r="B6" s="784"/>
      <c r="C6" s="786"/>
      <c r="D6" s="475"/>
      <c r="E6" s="475"/>
      <c r="F6" s="35"/>
      <c r="G6" s="852" t="s">
        <v>76</v>
      </c>
      <c r="H6" s="475"/>
      <c r="I6" s="475"/>
      <c r="J6" s="475"/>
    </row>
    <row r="7" spans="1:13">
      <c r="A7" s="783"/>
      <c r="B7" s="784"/>
      <c r="C7" s="786"/>
      <c r="D7" s="475"/>
      <c r="E7" s="475"/>
      <c r="F7" s="35"/>
      <c r="G7" s="787" t="s">
        <v>287</v>
      </c>
      <c r="H7" s="475"/>
      <c r="I7" s="475"/>
      <c r="J7" s="475"/>
    </row>
    <row r="8" spans="1:13">
      <c r="A8" s="783"/>
      <c r="B8" s="784"/>
      <c r="C8" s="786"/>
      <c r="D8" s="475"/>
      <c r="E8" s="475"/>
      <c r="F8" s="35"/>
      <c r="G8" s="787"/>
      <c r="H8" s="475"/>
      <c r="I8" s="475"/>
      <c r="J8" s="475"/>
    </row>
    <row r="9" spans="1:13">
      <c r="A9" s="783"/>
      <c r="B9" s="788" t="s">
        <v>735</v>
      </c>
      <c r="C9" s="786"/>
      <c r="D9" s="35"/>
      <c r="E9" s="35"/>
      <c r="F9" s="35"/>
      <c r="G9" s="789"/>
      <c r="H9" s="35"/>
      <c r="I9" s="35"/>
      <c r="J9" s="35"/>
    </row>
    <row r="10" spans="1:13">
      <c r="A10" s="783"/>
      <c r="B10" s="790" t="s">
        <v>417</v>
      </c>
      <c r="C10" s="791"/>
      <c r="D10" s="35"/>
      <c r="E10" s="35"/>
      <c r="F10" s="35"/>
      <c r="G10" s="140"/>
      <c r="H10" s="139"/>
      <c r="I10" s="122"/>
      <c r="J10" s="139"/>
    </row>
    <row r="11" spans="1:13">
      <c r="A11" s="783"/>
      <c r="B11" s="792" t="s">
        <v>413</v>
      </c>
      <c r="C11" s="31"/>
      <c r="D11" s="35"/>
      <c r="E11" s="35"/>
      <c r="F11" s="35"/>
      <c r="G11" s="35"/>
      <c r="H11" s="35"/>
      <c r="I11" s="35"/>
      <c r="J11" s="35"/>
    </row>
    <row r="12" spans="1:13">
      <c r="A12" s="793"/>
      <c r="B12" s="794"/>
      <c r="C12" s="140"/>
      <c r="D12" s="140"/>
      <c r="E12" s="795"/>
      <c r="F12" s="796"/>
      <c r="G12" s="140"/>
      <c r="H12" s="797"/>
      <c r="I12" s="797"/>
      <c r="J12" s="140"/>
    </row>
    <row r="13" spans="1:13" ht="24">
      <c r="A13" s="217" t="s">
        <v>399</v>
      </c>
      <c r="B13" s="218" t="s">
        <v>429</v>
      </c>
      <c r="C13" s="219" t="s">
        <v>418</v>
      </c>
      <c r="D13" s="219" t="s">
        <v>419</v>
      </c>
      <c r="E13" s="219" t="s">
        <v>420</v>
      </c>
      <c r="F13" s="220" t="s">
        <v>421</v>
      </c>
      <c r="G13" s="798" t="s">
        <v>47</v>
      </c>
      <c r="H13" s="220" t="s">
        <v>423</v>
      </c>
      <c r="I13" s="177" t="s">
        <v>437</v>
      </c>
      <c r="J13" s="799" t="s">
        <v>439</v>
      </c>
    </row>
    <row r="14" spans="1:13" ht="48">
      <c r="A14" s="244">
        <v>1</v>
      </c>
      <c r="B14" s="853" t="s">
        <v>360</v>
      </c>
      <c r="C14" s="301" t="s">
        <v>359</v>
      </c>
      <c r="D14" s="467">
        <v>3</v>
      </c>
      <c r="E14" s="301"/>
      <c r="F14" s="459">
        <f>D14*E14</f>
        <v>0</v>
      </c>
      <c r="G14" s="678"/>
      <c r="H14" s="459">
        <f>F14*1.08</f>
        <v>0</v>
      </c>
      <c r="I14" s="802"/>
      <c r="J14" s="674"/>
    </row>
    <row r="15" spans="1:13" ht="15.6">
      <c r="A15" s="1150" t="s">
        <v>415</v>
      </c>
      <c r="B15" s="1174"/>
      <c r="C15" s="1174"/>
      <c r="D15" s="1175"/>
      <c r="E15" s="244"/>
      <c r="F15" s="657">
        <f>SUM(F14)</f>
        <v>0</v>
      </c>
      <c r="G15" s="244"/>
      <c r="H15" s="657">
        <f>SUM(H14)</f>
        <v>0</v>
      </c>
      <c r="I15" s="244"/>
      <c r="J15" s="244"/>
      <c r="K15" s="487"/>
      <c r="L15" s="487"/>
      <c r="M15" s="487"/>
    </row>
    <row r="16" spans="1:13">
      <c r="A16" s="803" t="s">
        <v>455</v>
      </c>
      <c r="B16" s="788"/>
      <c r="C16" s="31"/>
      <c r="D16" s="140"/>
      <c r="E16" s="35"/>
      <c r="F16" s="140"/>
      <c r="G16" s="140"/>
      <c r="H16" s="140"/>
      <c r="I16" s="140"/>
      <c r="J16" s="140"/>
    </row>
    <row r="17" spans="1:10" ht="13.8">
      <c r="A17" s="346"/>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G7" sqref="G7"/>
    </sheetView>
  </sheetViews>
  <sheetFormatPr defaultColWidth="9.109375" defaultRowHeight="13.2"/>
  <cols>
    <col min="1" max="1" width="4.109375" customWidth="1"/>
    <col min="2" max="2" width="42" customWidth="1"/>
    <col min="3" max="3" width="4.109375" customWidth="1"/>
    <col min="4" max="4" width="5" customWidth="1"/>
    <col min="5" max="5" width="7.5546875" customWidth="1"/>
    <col min="6" max="6" width="10.44140625" bestFit="1" customWidth="1"/>
    <col min="7" max="7" width="3.5546875" customWidth="1"/>
    <col min="8" max="8" width="10.44140625" bestFit="1" customWidth="1"/>
    <col min="11" max="11" width="8.109375" customWidth="1"/>
    <col min="12" max="12" width="7.6640625" customWidth="1"/>
    <col min="13" max="13" width="11.6640625" customWidth="1"/>
  </cols>
  <sheetData>
    <row r="1" spans="1:10">
      <c r="A1" s="124"/>
      <c r="B1" s="35" t="s">
        <v>396</v>
      </c>
      <c r="F1" s="30"/>
      <c r="H1" s="126"/>
      <c r="I1" s="35" t="s">
        <v>692</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c r="A6" s="124"/>
      <c r="B6" s="130"/>
      <c r="C6" s="131"/>
      <c r="D6" s="132"/>
      <c r="E6" s="132"/>
      <c r="G6" s="201" t="s">
        <v>78</v>
      </c>
      <c r="H6" s="132"/>
      <c r="I6" s="132"/>
      <c r="J6" s="132"/>
    </row>
    <row r="7" spans="1:10" ht="21">
      <c r="A7" s="124"/>
      <c r="B7" s="130"/>
      <c r="C7" s="131"/>
      <c r="D7" s="132"/>
      <c r="E7" s="132"/>
      <c r="G7" s="342" t="s">
        <v>79</v>
      </c>
      <c r="H7" s="132"/>
      <c r="I7" s="132"/>
      <c r="J7" s="132"/>
    </row>
    <row r="8" spans="1:10">
      <c r="A8" s="124"/>
      <c r="B8" s="130"/>
      <c r="C8" s="131"/>
      <c r="D8" s="132"/>
      <c r="E8" s="132"/>
      <c r="G8" s="225"/>
      <c r="H8" s="132"/>
      <c r="I8" s="132"/>
      <c r="J8" s="132"/>
    </row>
    <row r="9" spans="1:10">
      <c r="A9" s="124"/>
      <c r="B9" s="28" t="s">
        <v>432</v>
      </c>
      <c r="C9" s="131"/>
      <c r="G9" s="208"/>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9.6">
      <c r="A13" s="217" t="s">
        <v>399</v>
      </c>
      <c r="B13" s="218" t="s">
        <v>429</v>
      </c>
      <c r="C13" s="219" t="s">
        <v>418</v>
      </c>
      <c r="D13" s="219" t="s">
        <v>441</v>
      </c>
      <c r="E13" s="219" t="s">
        <v>420</v>
      </c>
      <c r="F13" s="220" t="s">
        <v>421</v>
      </c>
      <c r="G13" s="234" t="s">
        <v>47</v>
      </c>
      <c r="H13" s="220" t="s">
        <v>423</v>
      </c>
      <c r="I13" s="169" t="s">
        <v>437</v>
      </c>
      <c r="J13" s="221" t="s">
        <v>439</v>
      </c>
    </row>
    <row r="14" spans="1:10" ht="120.6" customHeight="1">
      <c r="A14" s="250">
        <v>1</v>
      </c>
      <c r="B14" s="582" t="s">
        <v>574</v>
      </c>
      <c r="C14" s="245" t="s">
        <v>410</v>
      </c>
      <c r="D14" s="468">
        <v>279</v>
      </c>
      <c r="E14" s="670"/>
      <c r="F14" s="668">
        <f>D14*E14</f>
        <v>0</v>
      </c>
      <c r="G14" s="302"/>
      <c r="H14" s="668">
        <f>F14*1.08</f>
        <v>0</v>
      </c>
      <c r="I14" s="460"/>
      <c r="J14" s="249"/>
    </row>
    <row r="15" spans="1:10" ht="13.8">
      <c r="A15" s="1109" t="s">
        <v>415</v>
      </c>
      <c r="B15" s="1156"/>
      <c r="C15" s="1156"/>
      <c r="D15" s="1157"/>
      <c r="E15" s="233"/>
      <c r="F15" s="655">
        <f>SUM(F14)</f>
        <v>0</v>
      </c>
      <c r="G15" s="233"/>
      <c r="H15" s="655">
        <f>SUM(H14)</f>
        <v>0</v>
      </c>
      <c r="I15" s="233"/>
      <c r="J15" s="233"/>
    </row>
    <row r="16" spans="1:10">
      <c r="A16" s="29" t="s">
        <v>455</v>
      </c>
      <c r="B16" s="28"/>
      <c r="C16" s="29"/>
      <c r="D16" s="123"/>
      <c r="F16" s="123"/>
      <c r="G16" s="123"/>
      <c r="H16" s="675"/>
      <c r="I16" s="123"/>
      <c r="J16" s="123"/>
    </row>
    <row r="17" spans="1:10">
      <c r="A17" s="30"/>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B22" s="550"/>
      <c r="C22" s="304"/>
      <c r="D22" s="554"/>
      <c r="E22" s="555"/>
      <c r="F22" s="45"/>
      <c r="G22" s="45"/>
    </row>
    <row r="23" spans="1:10">
      <c r="B23" s="30"/>
      <c r="D23" s="470"/>
      <c r="E23" s="453"/>
      <c r="F23" s="45"/>
      <c r="G23" s="45"/>
    </row>
    <row r="24" spans="1:10">
      <c r="B24" s="31"/>
      <c r="D24" s="473"/>
      <c r="E24" s="453"/>
      <c r="G24" s="30"/>
    </row>
    <row r="25" spans="1:10">
      <c r="D25" s="471"/>
      <c r="E25" s="452"/>
    </row>
    <row r="26" spans="1:10">
      <c r="D26" s="471"/>
      <c r="E26" s="452"/>
    </row>
    <row r="27" spans="1:10">
      <c r="C27" s="1"/>
      <c r="D27" s="471"/>
      <c r="E27" s="452"/>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G7" sqref="G7"/>
    </sheetView>
  </sheetViews>
  <sheetFormatPr defaultColWidth="9.109375" defaultRowHeight="13.2"/>
  <cols>
    <col min="1" max="1" width="4.5546875" customWidth="1"/>
    <col min="2" max="2" width="48.33203125" customWidth="1"/>
    <col min="3" max="3" width="5.109375" customWidth="1"/>
    <col min="4" max="4" width="5.88671875" customWidth="1"/>
    <col min="5" max="5" width="6.6640625" customWidth="1"/>
    <col min="6" max="6" width="12.109375" bestFit="1" customWidth="1"/>
    <col min="7" max="7" width="4" customWidth="1"/>
    <col min="8" max="8" width="12.109375" bestFit="1" customWidth="1"/>
    <col min="11" max="11" width="7.88671875" customWidth="1"/>
    <col min="12" max="12" width="8.6640625" customWidth="1"/>
    <col min="13" max="13" width="11.109375" customWidth="1"/>
  </cols>
  <sheetData>
    <row r="1" spans="1:10">
      <c r="A1" s="124"/>
      <c r="B1" s="35" t="s">
        <v>396</v>
      </c>
      <c r="F1" s="30"/>
      <c r="H1" s="126"/>
      <c r="I1" s="35" t="s">
        <v>693</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c r="A6" s="124"/>
      <c r="B6" s="130"/>
      <c r="C6" s="131"/>
      <c r="D6" s="132"/>
      <c r="E6" s="132"/>
      <c r="G6" s="201" t="s">
        <v>80</v>
      </c>
      <c r="H6" s="132"/>
      <c r="I6" s="132"/>
      <c r="J6" s="132"/>
    </row>
    <row r="7" spans="1:10" ht="15.6">
      <c r="A7" s="124"/>
      <c r="B7" s="130"/>
      <c r="C7" s="131"/>
      <c r="D7" s="132"/>
      <c r="E7" s="132"/>
      <c r="G7" s="341" t="s">
        <v>81</v>
      </c>
      <c r="H7" s="132"/>
      <c r="I7" s="132"/>
      <c r="J7" s="132"/>
    </row>
    <row r="8" spans="1:10">
      <c r="A8" s="124"/>
      <c r="B8" s="130"/>
      <c r="C8" s="131"/>
      <c r="D8" s="132"/>
      <c r="E8" s="132"/>
      <c r="G8" s="225"/>
      <c r="H8" s="132"/>
      <c r="I8" s="132"/>
      <c r="J8" s="132"/>
    </row>
    <row r="9" spans="1:10">
      <c r="A9" s="124"/>
      <c r="B9" s="28" t="s">
        <v>432</v>
      </c>
      <c r="C9" s="131"/>
      <c r="G9" s="208"/>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441</v>
      </c>
      <c r="E13" s="219" t="s">
        <v>420</v>
      </c>
      <c r="F13" s="220" t="s">
        <v>421</v>
      </c>
      <c r="G13" s="234" t="s">
        <v>47</v>
      </c>
      <c r="H13" s="220" t="s">
        <v>423</v>
      </c>
      <c r="I13" s="169" t="s">
        <v>437</v>
      </c>
      <c r="J13" s="221" t="s">
        <v>439</v>
      </c>
    </row>
    <row r="14" spans="1:10" ht="54" customHeight="1">
      <c r="A14" s="250">
        <v>1</v>
      </c>
      <c r="B14" s="379" t="s">
        <v>253</v>
      </c>
      <c r="C14" s="245" t="s">
        <v>410</v>
      </c>
      <c r="D14" s="680">
        <v>1400</v>
      </c>
      <c r="E14" s="670"/>
      <c r="F14" s="668">
        <f>D14*E14</f>
        <v>0</v>
      </c>
      <c r="G14" s="302"/>
      <c r="H14" s="668">
        <f>F14*1.08</f>
        <v>0</v>
      </c>
      <c r="I14" s="248"/>
      <c r="J14" s="249"/>
    </row>
    <row r="15" spans="1:10" ht="43.2">
      <c r="A15" s="250">
        <v>2</v>
      </c>
      <c r="B15" s="379" t="s">
        <v>254</v>
      </c>
      <c r="C15" s="245" t="s">
        <v>410</v>
      </c>
      <c r="D15" s="680">
        <v>2275</v>
      </c>
      <c r="E15" s="670"/>
      <c r="F15" s="668">
        <f>D15*E15</f>
        <v>0</v>
      </c>
      <c r="G15" s="302"/>
      <c r="H15" s="668">
        <f>F15*1.08</f>
        <v>0</v>
      </c>
      <c r="I15" s="248"/>
      <c r="J15" s="249"/>
    </row>
    <row r="16" spans="1:10" ht="28.8">
      <c r="A16" s="250">
        <v>3</v>
      </c>
      <c r="B16" s="379" t="s">
        <v>255</v>
      </c>
      <c r="C16" s="245" t="s">
        <v>410</v>
      </c>
      <c r="D16" s="679">
        <v>60</v>
      </c>
      <c r="E16" s="670"/>
      <c r="F16" s="668">
        <f>D16*E16</f>
        <v>0</v>
      </c>
      <c r="G16" s="302"/>
      <c r="H16" s="668">
        <f>F16*1.08</f>
        <v>0</v>
      </c>
      <c r="I16" s="248"/>
      <c r="J16" s="249"/>
    </row>
    <row r="17" spans="1:10" ht="14.4">
      <c r="A17" s="1112" t="s">
        <v>415</v>
      </c>
      <c r="B17" s="1123"/>
      <c r="C17" s="1123"/>
      <c r="D17" s="1124"/>
      <c r="E17" s="250"/>
      <c r="F17" s="378">
        <f>SUM(F14:F16)</f>
        <v>0</v>
      </c>
      <c r="G17" s="250"/>
      <c r="H17" s="378">
        <f>SUM(H14:H16)</f>
        <v>0</v>
      </c>
      <c r="I17" s="250"/>
      <c r="J17" s="250"/>
    </row>
    <row r="18" spans="1:10">
      <c r="A18" s="29" t="s">
        <v>486</v>
      </c>
      <c r="B18" s="28"/>
      <c r="C18" s="29"/>
      <c r="D18" s="123"/>
      <c r="F18" s="123"/>
      <c r="G18" s="123"/>
      <c r="H18" s="123"/>
      <c r="I18" s="123"/>
      <c r="J18" s="123"/>
    </row>
    <row r="19" spans="1:10">
      <c r="A19" s="30"/>
      <c r="B19" s="29"/>
      <c r="C19" s="30"/>
      <c r="D19" s="30"/>
      <c r="E19" s="31"/>
      <c r="F19" s="34"/>
      <c r="G19" s="35"/>
      <c r="H19" s="35"/>
      <c r="J19" s="123"/>
    </row>
    <row r="20" spans="1:10">
      <c r="A20" s="30"/>
      <c r="B20" s="29"/>
      <c r="C20" s="30"/>
      <c r="D20" s="30"/>
      <c r="E20" s="31"/>
      <c r="F20" s="34"/>
      <c r="G20" s="35"/>
      <c r="H20" s="35"/>
      <c r="J20" s="123"/>
    </row>
    <row r="21" spans="1:10">
      <c r="I21" s="37"/>
      <c r="J21" s="37"/>
    </row>
    <row r="22" spans="1:10">
      <c r="A22" s="31" t="s">
        <v>753</v>
      </c>
      <c r="B22" s="122"/>
      <c r="C22" s="122"/>
      <c r="D22" s="31"/>
      <c r="E22" s="805"/>
      <c r="F22" s="35"/>
      <c r="G22" s="35"/>
      <c r="H22" s="835" t="s">
        <v>754</v>
      </c>
      <c r="I22" s="37"/>
      <c r="J22" s="37"/>
    </row>
    <row r="23" spans="1:10">
      <c r="A23" s="35"/>
      <c r="B23" s="806"/>
      <c r="C23" s="806"/>
      <c r="D23" s="807"/>
      <c r="E23" s="836"/>
      <c r="F23" s="808"/>
      <c r="G23" s="809"/>
      <c r="H23" s="835" t="s">
        <v>755</v>
      </c>
      <c r="I23" s="37"/>
      <c r="J23" s="37"/>
    </row>
    <row r="24" spans="1:10">
      <c r="A24" s="32"/>
      <c r="B24" s="551"/>
      <c r="D24" s="470"/>
      <c r="E24" s="453"/>
      <c r="F24" s="45"/>
      <c r="G24" s="45"/>
      <c r="I24" s="80"/>
      <c r="J24" s="30"/>
    </row>
    <row r="25" spans="1:10">
      <c r="A25" s="30"/>
      <c r="B25" s="550"/>
      <c r="D25" s="470"/>
      <c r="E25" s="453"/>
      <c r="F25" s="45"/>
      <c r="G25" s="45"/>
    </row>
    <row r="26" spans="1:10">
      <c r="A26" s="31"/>
      <c r="B26" s="559"/>
      <c r="D26" s="473"/>
      <c r="E26" s="453"/>
      <c r="G26" s="30"/>
      <c r="I26" s="30"/>
      <c r="J26" s="30"/>
    </row>
    <row r="27" spans="1:10">
      <c r="D27" s="471"/>
      <c r="E27" s="452"/>
    </row>
    <row r="28" spans="1:10">
      <c r="B28" s="304"/>
      <c r="D28" s="471"/>
      <c r="E28" s="452"/>
    </row>
    <row r="29" spans="1:10">
      <c r="C29" s="1"/>
      <c r="D29" s="471"/>
      <c r="E29" s="452"/>
    </row>
  </sheetData>
  <mergeCells count="1">
    <mergeCell ref="A17:D17"/>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G7" sqref="G7"/>
    </sheetView>
  </sheetViews>
  <sheetFormatPr defaultColWidth="9.109375" defaultRowHeight="13.2"/>
  <cols>
    <col min="1" max="1" width="3.109375" customWidth="1"/>
    <col min="2" max="2" width="40.44140625" customWidth="1"/>
    <col min="3" max="4" width="5.44140625" customWidth="1"/>
    <col min="5" max="5" width="7.6640625" customWidth="1"/>
    <col min="6" max="6" width="9.44140625" bestFit="1" customWidth="1"/>
    <col min="7" max="7" width="4.109375" customWidth="1"/>
    <col min="8" max="8" width="9.44140625" bestFit="1" customWidth="1"/>
    <col min="9" max="9" width="11.109375" customWidth="1"/>
    <col min="11" max="11" width="8" customWidth="1"/>
    <col min="12" max="12" width="8.33203125" customWidth="1"/>
    <col min="13" max="13" width="11.109375" customWidth="1"/>
  </cols>
  <sheetData>
    <row r="1" spans="1:10">
      <c r="A1" s="124"/>
      <c r="B1" s="35" t="s">
        <v>396</v>
      </c>
      <c r="F1" s="30"/>
      <c r="H1" s="126"/>
      <c r="I1" s="35" t="s">
        <v>694</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c r="A6" s="124"/>
      <c r="B6" s="130"/>
      <c r="C6" s="131"/>
      <c r="D6" s="132"/>
      <c r="E6" s="132"/>
      <c r="G6" s="201" t="s">
        <v>82</v>
      </c>
      <c r="H6" s="132"/>
      <c r="I6" s="132"/>
      <c r="J6" s="132"/>
    </row>
    <row r="7" spans="1:10" ht="18">
      <c r="A7" s="124"/>
      <c r="B7" s="130"/>
      <c r="C7" s="131"/>
      <c r="D7" s="132"/>
      <c r="E7" s="132"/>
      <c r="G7" s="381" t="s">
        <v>83</v>
      </c>
      <c r="H7" s="132"/>
      <c r="I7" s="132"/>
      <c r="J7" s="132"/>
    </row>
    <row r="8" spans="1:10">
      <c r="A8" s="124"/>
      <c r="B8" s="130"/>
      <c r="C8" s="131"/>
      <c r="D8" s="132"/>
      <c r="E8" s="132"/>
      <c r="G8" s="225"/>
      <c r="H8" s="132"/>
      <c r="I8" s="132"/>
      <c r="J8" s="132"/>
    </row>
    <row r="9" spans="1:10">
      <c r="A9" s="124"/>
      <c r="B9" s="28" t="s">
        <v>432</v>
      </c>
      <c r="C9" s="131"/>
      <c r="G9" s="208"/>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441</v>
      </c>
      <c r="E13" s="219" t="s">
        <v>420</v>
      </c>
      <c r="F13" s="220" t="s">
        <v>421</v>
      </c>
      <c r="G13" s="234" t="s">
        <v>47</v>
      </c>
      <c r="H13" s="220" t="s">
        <v>423</v>
      </c>
      <c r="I13" s="169" t="s">
        <v>437</v>
      </c>
      <c r="J13" s="221" t="s">
        <v>439</v>
      </c>
    </row>
    <row r="14" spans="1:10" ht="57.6">
      <c r="A14" s="250">
        <v>1</v>
      </c>
      <c r="B14" s="379" t="s">
        <v>575</v>
      </c>
      <c r="C14" s="245" t="s">
        <v>410</v>
      </c>
      <c r="D14" s="468">
        <v>140</v>
      </c>
      <c r="E14" s="670"/>
      <c r="F14" s="668">
        <f>D14*E14</f>
        <v>0</v>
      </c>
      <c r="G14" s="302"/>
      <c r="H14" s="668">
        <f>F14*1.08</f>
        <v>0</v>
      </c>
      <c r="I14" s="248"/>
      <c r="J14" s="249"/>
    </row>
    <row r="15" spans="1:10" ht="57.6">
      <c r="A15" s="250">
        <v>2</v>
      </c>
      <c r="B15" s="379" t="s">
        <v>576</v>
      </c>
      <c r="C15" s="245" t="s">
        <v>410</v>
      </c>
      <c r="D15" s="468">
        <v>100</v>
      </c>
      <c r="E15" s="670"/>
      <c r="F15" s="668">
        <f>D15*E15</f>
        <v>0</v>
      </c>
      <c r="G15" s="302"/>
      <c r="H15" s="668">
        <f>F15*1.08</f>
        <v>0</v>
      </c>
      <c r="I15" s="248"/>
      <c r="J15" s="249"/>
    </row>
    <row r="16" spans="1:10" ht="13.8">
      <c r="A16" s="1109" t="s">
        <v>415</v>
      </c>
      <c r="B16" s="1156"/>
      <c r="C16" s="1156"/>
      <c r="D16" s="1157"/>
      <c r="E16" s="233"/>
      <c r="F16" s="655">
        <f>SUM(F14:F15)</f>
        <v>0</v>
      </c>
      <c r="G16" s="233"/>
      <c r="H16" s="655">
        <f>SUM(H14:H15)</f>
        <v>0</v>
      </c>
      <c r="I16" s="233"/>
      <c r="J16" s="233"/>
    </row>
    <row r="17" spans="1:10">
      <c r="A17" s="29" t="s">
        <v>454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B23" s="32"/>
      <c r="D23" s="470"/>
      <c r="E23" s="453"/>
      <c r="F23" s="45"/>
      <c r="G23" s="45"/>
    </row>
    <row r="24" spans="1:10">
      <c r="B24" s="30"/>
      <c r="D24" s="470"/>
      <c r="E24" s="453"/>
      <c r="F24" s="45"/>
      <c r="G24" s="45"/>
    </row>
    <row r="25" spans="1:10">
      <c r="B25" s="31"/>
      <c r="D25" s="473"/>
      <c r="E25" s="453"/>
      <c r="G25" s="30"/>
    </row>
    <row r="26" spans="1:10">
      <c r="D26" s="471"/>
      <c r="E26" s="452"/>
    </row>
    <row r="27" spans="1:10">
      <c r="D27" s="471"/>
      <c r="E27" s="452"/>
    </row>
    <row r="28" spans="1:10">
      <c r="C28" s="1"/>
      <c r="D28" s="471"/>
      <c r="E28" s="452"/>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G7" sqref="G7"/>
    </sheetView>
  </sheetViews>
  <sheetFormatPr defaultColWidth="9.109375" defaultRowHeight="13.2"/>
  <cols>
    <col min="1" max="1" width="3.88671875" customWidth="1"/>
    <col min="2" max="2" width="41.44140625" customWidth="1"/>
    <col min="3" max="3" width="4.33203125" customWidth="1"/>
    <col min="4" max="4" width="5.6640625" customWidth="1"/>
    <col min="5" max="5" width="6" customWidth="1"/>
    <col min="6" max="6" width="10.6640625" bestFit="1" customWidth="1"/>
    <col min="7" max="7" width="4" customWidth="1"/>
    <col min="8" max="8" width="10.6640625" bestFit="1" customWidth="1"/>
    <col min="9" max="9" width="10" customWidth="1"/>
    <col min="11" max="11" width="7.88671875" customWidth="1"/>
    <col min="12" max="12" width="8.33203125" customWidth="1"/>
    <col min="13" max="13" width="11" customWidth="1"/>
  </cols>
  <sheetData>
    <row r="1" spans="1:10">
      <c r="A1" s="124"/>
      <c r="B1" s="35" t="s">
        <v>396</v>
      </c>
      <c r="F1" s="30"/>
      <c r="H1" s="126"/>
      <c r="I1" s="35" t="s">
        <v>695</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c r="A6" s="124"/>
      <c r="B6" s="130"/>
      <c r="C6" s="131"/>
      <c r="D6" s="132"/>
      <c r="E6" s="132"/>
      <c r="G6" s="201" t="s">
        <v>84</v>
      </c>
      <c r="H6" s="132"/>
      <c r="I6" s="132"/>
      <c r="J6" s="132"/>
    </row>
    <row r="7" spans="1:10" ht="18">
      <c r="A7" s="124"/>
      <c r="B7" s="130"/>
      <c r="C7" s="131"/>
      <c r="D7" s="132"/>
      <c r="E7" s="132"/>
      <c r="G7" s="381" t="s">
        <v>85</v>
      </c>
      <c r="H7" s="132"/>
      <c r="I7" s="132"/>
      <c r="J7" s="132"/>
    </row>
    <row r="8" spans="1:10">
      <c r="A8" s="124"/>
      <c r="B8" s="130"/>
      <c r="C8" s="131"/>
      <c r="D8" s="132"/>
      <c r="E8" s="132"/>
      <c r="G8" s="225"/>
      <c r="H8" s="132"/>
      <c r="I8" s="132"/>
      <c r="J8" s="132"/>
    </row>
    <row r="9" spans="1:10">
      <c r="A9" s="124"/>
      <c r="B9" s="28" t="s">
        <v>432</v>
      </c>
      <c r="C9" s="131"/>
      <c r="G9" s="208"/>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130.5" customHeight="1">
      <c r="A13" s="217" t="s">
        <v>399</v>
      </c>
      <c r="B13" s="218" t="s">
        <v>429</v>
      </c>
      <c r="C13" s="219" t="s">
        <v>418</v>
      </c>
      <c r="D13" s="219" t="s">
        <v>441</v>
      </c>
      <c r="E13" s="219" t="s">
        <v>420</v>
      </c>
      <c r="F13" s="220" t="s">
        <v>421</v>
      </c>
      <c r="G13" s="234" t="s">
        <v>47</v>
      </c>
      <c r="H13" s="220" t="s">
        <v>423</v>
      </c>
      <c r="I13" s="169" t="s">
        <v>437</v>
      </c>
      <c r="J13" s="221" t="s">
        <v>439</v>
      </c>
    </row>
    <row r="14" spans="1:10" ht="43.2">
      <c r="A14" s="250">
        <v>1</v>
      </c>
      <c r="B14" s="379" t="s">
        <v>86</v>
      </c>
      <c r="C14" s="245" t="s">
        <v>410</v>
      </c>
      <c r="D14" s="468">
        <v>200</v>
      </c>
      <c r="E14" s="670"/>
      <c r="F14" s="376">
        <f>D14*E14</f>
        <v>0</v>
      </c>
      <c r="G14" s="250"/>
      <c r="H14" s="376">
        <f>F14*1.08</f>
        <v>0</v>
      </c>
      <c r="I14" s="248"/>
      <c r="J14" s="249"/>
    </row>
    <row r="15" spans="1:10" ht="13.8">
      <c r="A15" s="1109" t="s">
        <v>415</v>
      </c>
      <c r="B15" s="1156"/>
      <c r="C15" s="1156"/>
      <c r="D15" s="1157"/>
      <c r="E15" s="233"/>
      <c r="F15" s="655">
        <f>SUM(F14)</f>
        <v>0</v>
      </c>
      <c r="G15" s="233"/>
      <c r="H15" s="655">
        <f>SUM(H14)</f>
        <v>0</v>
      </c>
      <c r="I15" s="233"/>
      <c r="J15" s="233"/>
    </row>
    <row r="16" spans="1:10">
      <c r="A16" s="29" t="s">
        <v>455</v>
      </c>
      <c r="B16" s="28"/>
      <c r="C16" s="29"/>
      <c r="D16" s="123"/>
      <c r="F16" s="123"/>
      <c r="G16" s="123"/>
      <c r="H16" s="123"/>
      <c r="I16" s="123"/>
      <c r="J16" s="123"/>
    </row>
    <row r="17" spans="1:10">
      <c r="A17" s="30"/>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B22" s="32"/>
      <c r="D22" s="470"/>
      <c r="E22" s="453"/>
      <c r="F22" s="45"/>
      <c r="G22" s="45"/>
    </row>
    <row r="23" spans="1:10">
      <c r="B23" s="30"/>
      <c r="D23" s="470"/>
      <c r="E23" s="453"/>
      <c r="F23" s="45"/>
      <c r="G23" s="45"/>
    </row>
    <row r="24" spans="1:10">
      <c r="B24" s="31"/>
      <c r="D24" s="473"/>
      <c r="E24" s="453"/>
      <c r="G24" s="30"/>
    </row>
    <row r="25" spans="1:10">
      <c r="D25" s="471"/>
      <c r="E25" s="452"/>
    </row>
    <row r="26" spans="1:10">
      <c r="D26" s="471"/>
      <c r="E26" s="452"/>
    </row>
    <row r="27" spans="1:10">
      <c r="C27" s="1"/>
      <c r="D27" s="471"/>
      <c r="E27" s="452"/>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election activeCell="B21" sqref="B21"/>
    </sheetView>
  </sheetViews>
  <sheetFormatPr defaultColWidth="11.5546875" defaultRowHeight="13.2"/>
  <cols>
    <col min="1" max="1" width="3" customWidth="1"/>
    <col min="2" max="2" width="39.6640625" customWidth="1"/>
    <col min="3" max="3" width="3.6640625" customWidth="1"/>
    <col min="4" max="4" width="4.5546875" customWidth="1"/>
    <col min="5" max="5" width="7.6640625" customWidth="1"/>
    <col min="6" max="6" width="11" customWidth="1"/>
    <col min="7" max="7" width="5.109375" customWidth="1"/>
    <col min="8" max="8" width="11.109375" customWidth="1"/>
    <col min="9" max="9" width="9.5546875" customWidth="1"/>
    <col min="10" max="10" width="7" customWidth="1"/>
    <col min="11" max="11" width="8.5546875" customWidth="1"/>
    <col min="12" max="12" width="8.88671875" customWidth="1"/>
    <col min="13" max="13" width="10.88671875" customWidth="1"/>
  </cols>
  <sheetData>
    <row r="1" spans="1:12">
      <c r="A1" s="96" t="s">
        <v>416</v>
      </c>
      <c r="B1" s="2" t="s">
        <v>396</v>
      </c>
      <c r="C1" s="31"/>
      <c r="D1" s="31"/>
      <c r="E1" s="96"/>
      <c r="F1" s="31"/>
      <c r="G1" s="31"/>
      <c r="I1" s="31" t="s">
        <v>642</v>
      </c>
    </row>
    <row r="2" spans="1:12">
      <c r="A2" s="96"/>
      <c r="B2" s="31"/>
      <c r="C2" s="31"/>
      <c r="D2" s="31"/>
      <c r="E2" s="96"/>
      <c r="F2" s="31"/>
      <c r="G2" s="31"/>
      <c r="H2" s="31"/>
      <c r="I2" s="31"/>
    </row>
    <row r="3" spans="1:12">
      <c r="A3" s="96"/>
      <c r="B3" s="31"/>
      <c r="C3" s="60" t="s">
        <v>397</v>
      </c>
      <c r="D3" s="96"/>
      <c r="E3" s="31"/>
      <c r="F3" s="31"/>
      <c r="G3" s="31"/>
      <c r="H3" s="31"/>
      <c r="I3" s="31"/>
    </row>
    <row r="4" spans="1:12">
      <c r="A4" s="96"/>
      <c r="B4" s="31"/>
      <c r="C4" s="31"/>
      <c r="D4" s="60"/>
      <c r="E4" s="96"/>
      <c r="F4" s="31"/>
      <c r="G4" s="31"/>
      <c r="H4" s="31"/>
      <c r="I4" s="31"/>
    </row>
    <row r="5" spans="1:12">
      <c r="A5" s="96"/>
      <c r="B5" s="31"/>
      <c r="C5" s="31"/>
      <c r="D5" s="60"/>
      <c r="E5" s="96"/>
      <c r="F5" s="31"/>
      <c r="G5" s="31"/>
      <c r="H5" s="31"/>
      <c r="I5" s="31"/>
    </row>
    <row r="6" spans="1:12">
      <c r="A6" s="96"/>
      <c r="B6" s="31"/>
      <c r="C6" s="31"/>
      <c r="D6" s="60"/>
      <c r="E6" s="96"/>
      <c r="F6" s="195" t="s">
        <v>466</v>
      </c>
      <c r="G6" s="31"/>
      <c r="H6" s="31"/>
      <c r="I6" s="31"/>
    </row>
    <row r="7" spans="1:12" ht="18">
      <c r="A7" s="96"/>
      <c r="B7" s="62" t="s">
        <v>398</v>
      </c>
      <c r="C7" s="97"/>
      <c r="D7" s="420" t="s">
        <v>545</v>
      </c>
      <c r="E7" s="97"/>
      <c r="F7" s="419"/>
      <c r="G7" s="97"/>
      <c r="H7" s="97"/>
      <c r="J7" s="97"/>
      <c r="K7" s="97"/>
      <c r="L7" s="97"/>
    </row>
    <row r="8" spans="1:12">
      <c r="A8" s="96"/>
      <c r="B8" s="99" t="s">
        <v>417</v>
      </c>
      <c r="D8" s="100"/>
      <c r="F8" s="31"/>
      <c r="G8" s="31"/>
      <c r="H8" s="31"/>
      <c r="J8" s="31"/>
      <c r="K8" s="31"/>
      <c r="L8" s="31"/>
    </row>
    <row r="9" spans="1:12">
      <c r="A9" s="96"/>
      <c r="B9" s="31" t="s">
        <v>413</v>
      </c>
      <c r="C9" s="31"/>
      <c r="D9" s="31"/>
      <c r="E9" s="96"/>
      <c r="F9" s="31"/>
      <c r="G9" s="31"/>
      <c r="H9" s="31"/>
      <c r="I9" s="31"/>
    </row>
    <row r="10" spans="1:12">
      <c r="A10" s="96"/>
      <c r="B10" s="31"/>
      <c r="C10" s="31"/>
      <c r="D10" s="31"/>
      <c r="E10" s="96"/>
      <c r="F10" s="31"/>
      <c r="G10" s="31"/>
      <c r="H10" s="31"/>
      <c r="I10" s="31"/>
    </row>
    <row r="11" spans="1:12" ht="30.6">
      <c r="A11" s="908" t="s">
        <v>399</v>
      </c>
      <c r="B11" s="909" t="s">
        <v>400</v>
      </c>
      <c r="C11" s="910" t="s">
        <v>418</v>
      </c>
      <c r="D11" s="910" t="s">
        <v>419</v>
      </c>
      <c r="E11" s="910" t="s">
        <v>420</v>
      </c>
      <c r="F11" s="910" t="s">
        <v>421</v>
      </c>
      <c r="G11" s="910" t="s">
        <v>422</v>
      </c>
      <c r="H11" s="910" t="s">
        <v>423</v>
      </c>
      <c r="I11" s="911" t="s">
        <v>431</v>
      </c>
      <c r="J11" s="912" t="s">
        <v>408</v>
      </c>
    </row>
    <row r="12" spans="1:12" ht="71.400000000000006">
      <c r="A12" s="913">
        <v>1</v>
      </c>
      <c r="B12" s="914" t="s">
        <v>769</v>
      </c>
      <c r="C12" s="915" t="s">
        <v>414</v>
      </c>
      <c r="D12" s="915">
        <v>220</v>
      </c>
      <c r="E12" s="916"/>
      <c r="F12" s="917">
        <f>D12*E12</f>
        <v>0</v>
      </c>
      <c r="G12" s="918"/>
      <c r="H12" s="919">
        <f>F12*1.08</f>
        <v>0</v>
      </c>
      <c r="I12" s="920"/>
      <c r="J12" s="921"/>
    </row>
    <row r="13" spans="1:12" ht="61.2">
      <c r="A13" s="913">
        <v>2</v>
      </c>
      <c r="B13" s="914" t="s">
        <v>770</v>
      </c>
      <c r="C13" s="915" t="s">
        <v>414</v>
      </c>
      <c r="D13" s="915">
        <v>40</v>
      </c>
      <c r="E13" s="916"/>
      <c r="F13" s="917">
        <f>D13*E13</f>
        <v>0</v>
      </c>
      <c r="G13" s="918"/>
      <c r="H13" s="919">
        <f>F13*1.08</f>
        <v>0</v>
      </c>
      <c r="I13" s="920"/>
      <c r="J13" s="921"/>
    </row>
    <row r="14" spans="1:12">
      <c r="A14" s="1090" t="s">
        <v>428</v>
      </c>
      <c r="B14" s="1090" t="s">
        <v>415</v>
      </c>
      <c r="C14" s="1090"/>
      <c r="D14" s="1090"/>
      <c r="E14" s="1090"/>
      <c r="F14" s="633">
        <f>SUM(F12:F13)</f>
        <v>0</v>
      </c>
      <c r="G14" s="197"/>
      <c r="H14" s="634">
        <f>SUM(H12:H13)</f>
        <v>0</v>
      </c>
      <c r="I14" s="198"/>
      <c r="J14" s="199"/>
      <c r="K14" s="199"/>
      <c r="L14" s="199"/>
    </row>
    <row r="15" spans="1:12">
      <c r="A15" t="s">
        <v>454</v>
      </c>
    </row>
    <row r="16" spans="1:12" ht="13.8">
      <c r="C16" s="39"/>
      <c r="D16" s="39"/>
      <c r="E16" s="40"/>
      <c r="F16" s="41"/>
      <c r="G16" s="42"/>
      <c r="H16" s="43"/>
      <c r="I16" s="36"/>
      <c r="J16" s="80"/>
      <c r="K16" s="80"/>
      <c r="L16" s="80"/>
    </row>
    <row r="17" spans="1:11">
      <c r="A17" s="33"/>
      <c r="C17" s="45"/>
      <c r="D17" s="45"/>
      <c r="E17" s="45"/>
      <c r="F17" s="45"/>
      <c r="G17" s="46"/>
      <c r="H17" s="47"/>
      <c r="I17" s="48"/>
    </row>
    <row r="18" spans="1:11">
      <c r="J18" s="37"/>
      <c r="K18" s="37"/>
    </row>
    <row r="19" spans="1:11">
      <c r="B19" s="31" t="s">
        <v>753</v>
      </c>
      <c r="C19" s="122"/>
      <c r="D19" s="122"/>
      <c r="E19" s="31"/>
      <c r="F19" s="805"/>
      <c r="G19" s="35"/>
      <c r="H19" s="35"/>
      <c r="I19" s="835" t="s">
        <v>754</v>
      </c>
      <c r="J19" s="37"/>
      <c r="K19" s="37"/>
    </row>
    <row r="20" spans="1:11">
      <c r="B20" s="35"/>
      <c r="C20" s="806"/>
      <c r="D20" s="806"/>
      <c r="E20" s="807"/>
      <c r="F20" s="836"/>
      <c r="G20" s="808"/>
      <c r="H20" s="809"/>
      <c r="I20" s="835" t="s">
        <v>755</v>
      </c>
      <c r="J20" s="37"/>
      <c r="K20" s="37"/>
    </row>
    <row r="21" spans="1:11">
      <c r="B21" s="32"/>
      <c r="D21" s="45"/>
      <c r="E21" s="45"/>
      <c r="F21" s="45"/>
      <c r="G21" s="45"/>
      <c r="H21" s="1"/>
      <c r="I21" s="1"/>
    </row>
    <row r="22" spans="1:11">
      <c r="B22" s="30"/>
      <c r="D22" s="45"/>
      <c r="E22" s="45"/>
      <c r="F22" s="45"/>
      <c r="G22" s="45"/>
      <c r="H22" s="1"/>
      <c r="I22" s="1"/>
    </row>
    <row r="23" spans="1:11">
      <c r="B23" s="31"/>
      <c r="D23" s="151"/>
      <c r="E23" s="30"/>
      <c r="G23" s="30"/>
      <c r="H23" s="1"/>
      <c r="I23" s="1"/>
    </row>
    <row r="24" spans="1:11">
      <c r="H24" s="1"/>
      <c r="I24" s="1"/>
    </row>
    <row r="25" spans="1:11">
      <c r="H25" s="1"/>
      <c r="I25" s="1"/>
    </row>
    <row r="26" spans="1:11">
      <c r="C26" s="1"/>
      <c r="H26" s="1"/>
      <c r="I26" s="1"/>
    </row>
  </sheetData>
  <mergeCells count="1">
    <mergeCell ref="A14:E14"/>
  </mergeCells>
  <phoneticPr fontId="25" type="noConversion"/>
  <pageMargins left="0.70866141732283472" right="0.70866141732283472" top="0.74803149606299213" bottom="0.74803149606299213" header="0.31496062992125984" footer="0.31496062992125984"/>
  <pageSetup paperSize="9" firstPageNumber="42"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G8" sqref="G8"/>
    </sheetView>
  </sheetViews>
  <sheetFormatPr defaultColWidth="9.109375" defaultRowHeight="13.2"/>
  <cols>
    <col min="1" max="1" width="3.33203125" customWidth="1"/>
    <col min="2" max="2" width="40" customWidth="1"/>
    <col min="3" max="3" width="5.109375" customWidth="1"/>
    <col min="4" max="4" width="6.109375" customWidth="1"/>
    <col min="5" max="5" width="9.33203125" customWidth="1"/>
    <col min="6" max="6" width="11.109375" bestFit="1" customWidth="1"/>
    <col min="7" max="7" width="3.5546875" customWidth="1"/>
    <col min="8" max="8" width="11.109375" bestFit="1" customWidth="1"/>
    <col min="10" max="10" width="7.33203125" customWidth="1"/>
    <col min="11" max="11" width="8.109375" customWidth="1"/>
    <col min="12" max="12" width="7.88671875" customWidth="1"/>
    <col min="13" max="13" width="11.6640625" customWidth="1"/>
  </cols>
  <sheetData>
    <row r="1" spans="1:10">
      <c r="A1" s="124"/>
      <c r="B1" s="35" t="s">
        <v>396</v>
      </c>
      <c r="F1" s="30"/>
      <c r="H1" s="126"/>
      <c r="I1" s="35" t="s">
        <v>696</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c r="A6" s="124"/>
      <c r="B6" s="130"/>
      <c r="C6" s="131"/>
      <c r="D6" s="132"/>
      <c r="E6" s="132"/>
      <c r="G6" s="201" t="s">
        <v>87</v>
      </c>
      <c r="H6" s="132"/>
      <c r="I6" s="132"/>
      <c r="J6" s="132"/>
    </row>
    <row r="7" spans="1:10" ht="18">
      <c r="A7" s="124"/>
      <c r="B7" s="130"/>
      <c r="C7" s="131"/>
      <c r="D7" s="132"/>
      <c r="E7" s="132"/>
      <c r="G7" s="381" t="s">
        <v>89</v>
      </c>
      <c r="H7" s="132"/>
      <c r="I7" s="132"/>
      <c r="J7" s="132"/>
    </row>
    <row r="8" spans="1:10" ht="18">
      <c r="A8" s="124"/>
      <c r="B8" s="130"/>
      <c r="C8" s="131"/>
      <c r="D8" s="132"/>
      <c r="E8" s="132"/>
      <c r="G8" s="381" t="s">
        <v>88</v>
      </c>
      <c r="H8" s="132"/>
      <c r="I8" s="132"/>
      <c r="J8" s="132"/>
    </row>
    <row r="9" spans="1:10">
      <c r="A9" s="124"/>
      <c r="B9" s="28" t="s">
        <v>432</v>
      </c>
      <c r="C9" s="131"/>
      <c r="G9" s="208"/>
    </row>
    <row r="10" spans="1:10">
      <c r="A10" s="124"/>
      <c r="B10" s="107" t="s">
        <v>417</v>
      </c>
      <c r="C10" s="136"/>
      <c r="G10" s="126"/>
      <c r="H10" s="139"/>
      <c r="I10" s="122"/>
      <c r="J10" s="139"/>
    </row>
    <row r="11" spans="1:10">
      <c r="A11" s="124"/>
      <c r="B11" s="108" t="s">
        <v>413</v>
      </c>
      <c r="C11" s="29"/>
    </row>
    <row r="12" spans="1:10" ht="39.6">
      <c r="A12" s="217" t="s">
        <v>399</v>
      </c>
      <c r="B12" s="218" t="s">
        <v>429</v>
      </c>
      <c r="C12" s="219" t="s">
        <v>418</v>
      </c>
      <c r="D12" s="219" t="s">
        <v>419</v>
      </c>
      <c r="E12" s="219" t="s">
        <v>420</v>
      </c>
      <c r="F12" s="220" t="s">
        <v>421</v>
      </c>
      <c r="G12" s="234" t="s">
        <v>47</v>
      </c>
      <c r="H12" s="220" t="s">
        <v>423</v>
      </c>
      <c r="I12" s="169" t="s">
        <v>437</v>
      </c>
      <c r="J12" s="221" t="s">
        <v>439</v>
      </c>
    </row>
    <row r="13" spans="1:10" ht="57.6">
      <c r="A13" s="250">
        <v>1</v>
      </c>
      <c r="B13" s="377" t="s">
        <v>317</v>
      </c>
      <c r="C13" s="245" t="s">
        <v>410</v>
      </c>
      <c r="D13" s="468">
        <v>1</v>
      </c>
      <c r="E13" s="670"/>
      <c r="F13" s="668">
        <f t="shared" ref="F13:F22" si="0">D13*E13</f>
        <v>0</v>
      </c>
      <c r="G13" s="308"/>
      <c r="H13" s="668">
        <f t="shared" ref="H13:H22" si="1">F13*1.08</f>
        <v>0</v>
      </c>
      <c r="I13" s="323"/>
      <c r="J13" s="250"/>
    </row>
    <row r="14" spans="1:10" ht="43.2">
      <c r="A14" s="707">
        <v>2</v>
      </c>
      <c r="B14" s="377" t="s">
        <v>276</v>
      </c>
      <c r="C14" s="245" t="s">
        <v>410</v>
      </c>
      <c r="D14" s="468">
        <v>1</v>
      </c>
      <c r="E14" s="670"/>
      <c r="F14" s="668">
        <f t="shared" si="0"/>
        <v>0</v>
      </c>
      <c r="G14" s="308"/>
      <c r="H14" s="668">
        <f t="shared" si="1"/>
        <v>0</v>
      </c>
      <c r="I14" s="323"/>
      <c r="J14" s="250"/>
    </row>
    <row r="15" spans="1:10" ht="43.2">
      <c r="A15" s="707">
        <v>3</v>
      </c>
      <c r="B15" s="377" t="s">
        <v>277</v>
      </c>
      <c r="C15" s="245" t="s">
        <v>410</v>
      </c>
      <c r="D15" s="468">
        <v>1</v>
      </c>
      <c r="E15" s="670"/>
      <c r="F15" s="668">
        <f t="shared" si="0"/>
        <v>0</v>
      </c>
      <c r="G15" s="308"/>
      <c r="H15" s="668">
        <f t="shared" si="1"/>
        <v>0</v>
      </c>
      <c r="I15" s="323"/>
      <c r="J15" s="250"/>
    </row>
    <row r="16" spans="1:10" s="304" customFormat="1" ht="115.2">
      <c r="A16" s="707">
        <v>4</v>
      </c>
      <c r="B16" s="377" t="s">
        <v>563</v>
      </c>
      <c r="C16" s="245" t="s">
        <v>410</v>
      </c>
      <c r="D16" s="468">
        <v>600</v>
      </c>
      <c r="E16" s="670"/>
      <c r="F16" s="668">
        <f t="shared" si="0"/>
        <v>0</v>
      </c>
      <c r="G16" s="308"/>
      <c r="H16" s="668">
        <f t="shared" si="1"/>
        <v>0</v>
      </c>
      <c r="I16" s="557"/>
      <c r="J16" s="556"/>
    </row>
    <row r="17" spans="1:10" s="304" customFormat="1" ht="57.6">
      <c r="A17" s="707">
        <v>5</v>
      </c>
      <c r="B17" s="377" t="s">
        <v>318</v>
      </c>
      <c r="C17" s="245" t="s">
        <v>410</v>
      </c>
      <c r="D17" s="468">
        <v>700</v>
      </c>
      <c r="E17" s="670"/>
      <c r="F17" s="668">
        <f t="shared" si="0"/>
        <v>0</v>
      </c>
      <c r="G17" s="308"/>
      <c r="H17" s="668">
        <f t="shared" si="1"/>
        <v>0</v>
      </c>
      <c r="I17" s="323"/>
      <c r="J17" s="250"/>
    </row>
    <row r="18" spans="1:10" s="304" customFormat="1" ht="57.6">
      <c r="A18" s="707">
        <v>6</v>
      </c>
      <c r="B18" s="377" t="s">
        <v>319</v>
      </c>
      <c r="C18" s="245" t="s">
        <v>410</v>
      </c>
      <c r="D18" s="468">
        <v>600</v>
      </c>
      <c r="E18" s="670"/>
      <c r="F18" s="668">
        <f t="shared" si="0"/>
        <v>0</v>
      </c>
      <c r="G18" s="308"/>
      <c r="H18" s="668">
        <f t="shared" si="1"/>
        <v>0</v>
      </c>
      <c r="I18" s="323"/>
      <c r="J18" s="250"/>
    </row>
    <row r="19" spans="1:10" ht="28.8">
      <c r="A19" s="707">
        <v>7</v>
      </c>
      <c r="B19" s="392" t="s">
        <v>278</v>
      </c>
      <c r="C19" s="245" t="s">
        <v>410</v>
      </c>
      <c r="D19" s="468">
        <v>2</v>
      </c>
      <c r="E19" s="670"/>
      <c r="F19" s="668">
        <f t="shared" si="0"/>
        <v>0</v>
      </c>
      <c r="G19" s="308"/>
      <c r="H19" s="668">
        <f t="shared" si="1"/>
        <v>0</v>
      </c>
      <c r="I19" s="323"/>
      <c r="J19" s="250"/>
    </row>
    <row r="20" spans="1:10" ht="14.4">
      <c r="A20" s="707">
        <v>8</v>
      </c>
      <c r="B20" s="393" t="s">
        <v>90</v>
      </c>
      <c r="C20" s="245" t="s">
        <v>410</v>
      </c>
      <c r="D20" s="468">
        <v>1</v>
      </c>
      <c r="E20" s="670"/>
      <c r="F20" s="668">
        <f t="shared" si="0"/>
        <v>0</v>
      </c>
      <c r="G20" s="308"/>
      <c r="H20" s="668">
        <f t="shared" si="1"/>
        <v>0</v>
      </c>
      <c r="I20" s="323"/>
      <c r="J20" s="250"/>
    </row>
    <row r="21" spans="1:10" ht="43.2">
      <c r="A21" s="707">
        <v>9</v>
      </c>
      <c r="B21" s="393" t="s">
        <v>315</v>
      </c>
      <c r="C21" s="245" t="s">
        <v>410</v>
      </c>
      <c r="D21" s="468">
        <v>1</v>
      </c>
      <c r="E21" s="670"/>
      <c r="F21" s="668">
        <f t="shared" si="0"/>
        <v>0</v>
      </c>
      <c r="G21" s="308"/>
      <c r="H21" s="668">
        <f t="shared" si="1"/>
        <v>0</v>
      </c>
      <c r="I21" s="323"/>
      <c r="J21" s="250"/>
    </row>
    <row r="22" spans="1:10" ht="28.8">
      <c r="A22" s="707">
        <v>10</v>
      </c>
      <c r="B22" s="393" t="s">
        <v>316</v>
      </c>
      <c r="C22" s="245" t="s">
        <v>410</v>
      </c>
      <c r="D22" s="468">
        <v>1</v>
      </c>
      <c r="E22" s="670"/>
      <c r="F22" s="668">
        <f t="shared" si="0"/>
        <v>0</v>
      </c>
      <c r="G22" s="308"/>
      <c r="H22" s="668">
        <f t="shared" si="1"/>
        <v>0</v>
      </c>
      <c r="I22" s="323"/>
      <c r="J22" s="250"/>
    </row>
    <row r="23" spans="1:10" ht="14.4">
      <c r="A23" s="1112" t="s">
        <v>415</v>
      </c>
      <c r="B23" s="1123"/>
      <c r="C23" s="1123"/>
      <c r="D23" s="1124"/>
      <c r="E23" s="250"/>
      <c r="F23" s="657">
        <f>SUM(F13:F22)</f>
        <v>0</v>
      </c>
      <c r="G23" s="250"/>
      <c r="H23" s="657">
        <f>SUM(H13:H22)</f>
        <v>0</v>
      </c>
      <c r="I23" s="250"/>
      <c r="J23" s="250"/>
    </row>
    <row r="24" spans="1:10">
      <c r="A24" s="29" t="s">
        <v>585</v>
      </c>
      <c r="B24" s="28"/>
      <c r="C24" s="29"/>
      <c r="D24" s="123"/>
      <c r="F24" s="123"/>
      <c r="G24" s="123"/>
      <c r="H24" s="123"/>
      <c r="I24" s="123"/>
      <c r="J24" s="123"/>
    </row>
    <row r="25" spans="1:10">
      <c r="A25" s="30"/>
      <c r="B25" s="29"/>
      <c r="C25" s="30"/>
      <c r="D25" s="30"/>
      <c r="E25" s="31"/>
      <c r="F25" s="34"/>
      <c r="G25" s="35"/>
      <c r="H25" s="35"/>
      <c r="J25" s="123"/>
    </row>
    <row r="26" spans="1:10">
      <c r="A26" s="30"/>
      <c r="B26" s="29"/>
      <c r="C26" s="30"/>
      <c r="D26" s="30"/>
      <c r="E26" s="31"/>
      <c r="F26" s="34"/>
      <c r="G26" s="35"/>
      <c r="H26" s="35"/>
      <c r="J26" s="123"/>
    </row>
    <row r="27" spans="1:10">
      <c r="I27" s="37"/>
      <c r="J27" s="37"/>
    </row>
    <row r="28" spans="1:10">
      <c r="A28" s="31" t="s">
        <v>753</v>
      </c>
      <c r="B28" s="122"/>
      <c r="C28" s="122"/>
      <c r="D28" s="31"/>
      <c r="E28" s="805"/>
      <c r="F28" s="35"/>
      <c r="G28" s="35"/>
      <c r="H28" s="835" t="s">
        <v>754</v>
      </c>
      <c r="I28" s="37"/>
      <c r="J28" s="37"/>
    </row>
    <row r="29" spans="1:10">
      <c r="A29" s="35"/>
      <c r="B29" s="806"/>
      <c r="C29" s="806"/>
      <c r="D29" s="807"/>
      <c r="E29" s="836"/>
      <c r="F29" s="808"/>
      <c r="G29" s="809"/>
      <c r="H29" s="835" t="s">
        <v>755</v>
      </c>
      <c r="I29" s="37"/>
      <c r="J29" s="37"/>
    </row>
    <row r="30" spans="1:10">
      <c r="B30" s="558"/>
      <c r="D30" s="470"/>
      <c r="E30" s="453"/>
      <c r="F30" s="45"/>
      <c r="G30" s="45"/>
    </row>
    <row r="31" spans="1:10">
      <c r="B31" s="550"/>
      <c r="D31" s="470"/>
      <c r="E31" s="453"/>
      <c r="F31" s="45"/>
      <c r="G31" s="45"/>
    </row>
    <row r="32" spans="1:10">
      <c r="B32" s="559"/>
      <c r="D32" s="473"/>
      <c r="E32" s="453"/>
      <c r="G32" s="30"/>
    </row>
    <row r="33" spans="2:5">
      <c r="B33" s="304"/>
      <c r="D33" s="471"/>
      <c r="E33" s="452"/>
    </row>
    <row r="34" spans="2:5">
      <c r="B34" s="304"/>
      <c r="D34" s="471"/>
      <c r="E34" s="452"/>
    </row>
    <row r="35" spans="2:5">
      <c r="C35" s="1"/>
      <c r="D35" s="471"/>
      <c r="E35" s="452"/>
    </row>
  </sheetData>
  <mergeCells count="1">
    <mergeCell ref="A23:D23"/>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G7" sqref="G7"/>
    </sheetView>
  </sheetViews>
  <sheetFormatPr defaultColWidth="9.109375" defaultRowHeight="13.2"/>
  <cols>
    <col min="1" max="1" width="3.5546875" customWidth="1"/>
    <col min="2" max="2" width="43.44140625" customWidth="1"/>
    <col min="3" max="3" width="6.109375" customWidth="1"/>
    <col min="4" max="4" width="5.44140625" customWidth="1"/>
    <col min="6" max="6" width="12.5546875" customWidth="1"/>
    <col min="7" max="7" width="5.109375" customWidth="1"/>
    <col min="8" max="8" width="10.6640625" bestFit="1" customWidth="1"/>
    <col min="10" max="10" width="9.5546875" customWidth="1"/>
    <col min="13" max="13" width="13.6640625" customWidth="1"/>
  </cols>
  <sheetData>
    <row r="1" spans="1:13">
      <c r="A1" s="124"/>
      <c r="B1" s="35" t="s">
        <v>396</v>
      </c>
      <c r="F1" s="30"/>
      <c r="H1" s="126"/>
      <c r="I1" s="35" t="s">
        <v>697</v>
      </c>
    </row>
    <row r="2" spans="1:13">
      <c r="A2" s="124"/>
      <c r="B2" s="30"/>
      <c r="D2" s="119"/>
      <c r="F2" s="30"/>
      <c r="H2" s="126"/>
    </row>
    <row r="3" spans="1:13">
      <c r="A3" s="124"/>
      <c r="B3" s="129"/>
    </row>
    <row r="4" spans="1:13">
      <c r="A4" s="124"/>
      <c r="B4" s="130"/>
      <c r="C4" s="131" t="s">
        <v>440</v>
      </c>
      <c r="D4" s="132"/>
      <c r="E4" s="132"/>
      <c r="H4" s="132"/>
      <c r="I4" s="132"/>
      <c r="J4" s="132"/>
    </row>
    <row r="5" spans="1:13">
      <c r="A5" s="124"/>
      <c r="B5" s="130"/>
      <c r="C5" s="131"/>
      <c r="D5" s="132"/>
      <c r="E5" s="132"/>
      <c r="H5" s="132"/>
      <c r="I5" s="132"/>
      <c r="J5" s="132"/>
    </row>
    <row r="6" spans="1:13" ht="14.4">
      <c r="A6" s="124"/>
      <c r="B6" s="130"/>
      <c r="C6" s="131"/>
      <c r="D6" s="132"/>
      <c r="E6" s="132"/>
      <c r="G6" s="240" t="s">
        <v>91</v>
      </c>
      <c r="H6" s="132"/>
      <c r="I6" s="132"/>
      <c r="J6" s="132"/>
    </row>
    <row r="7" spans="1:13" ht="15.6">
      <c r="A7" s="124"/>
      <c r="B7" s="130"/>
      <c r="C7" s="131"/>
      <c r="D7" s="132"/>
      <c r="E7" s="132"/>
      <c r="G7" s="309" t="s">
        <v>286</v>
      </c>
      <c r="H7" s="132"/>
      <c r="I7" s="132"/>
      <c r="J7" s="132"/>
    </row>
    <row r="8" spans="1:13" ht="15.6">
      <c r="A8" s="124"/>
      <c r="B8" s="130"/>
      <c r="C8" s="131"/>
      <c r="D8" s="132"/>
      <c r="E8" s="132"/>
      <c r="G8" s="309"/>
      <c r="H8" s="132"/>
      <c r="I8" s="132"/>
      <c r="J8" s="132"/>
    </row>
    <row r="9" spans="1:13" ht="14.4">
      <c r="A9" s="124"/>
      <c r="B9" s="28" t="s">
        <v>432</v>
      </c>
      <c r="C9" s="131"/>
      <c r="G9" s="344"/>
    </row>
    <row r="10" spans="1:13">
      <c r="A10" s="124"/>
      <c r="B10" s="107" t="s">
        <v>417</v>
      </c>
      <c r="C10" s="136"/>
      <c r="G10" s="126"/>
      <c r="H10" s="139"/>
      <c r="I10" s="122"/>
      <c r="J10" s="139"/>
    </row>
    <row r="11" spans="1:13">
      <c r="A11" s="124"/>
      <c r="B11" s="108" t="s">
        <v>413</v>
      </c>
      <c r="C11" s="29"/>
    </row>
    <row r="12" spans="1:13" ht="15.6">
      <c r="A12" s="142"/>
      <c r="B12" s="143"/>
      <c r="C12" s="123"/>
      <c r="D12" s="123"/>
      <c r="E12" s="144"/>
      <c r="F12" s="145"/>
      <c r="G12" s="146"/>
      <c r="H12" s="147"/>
      <c r="I12" s="147"/>
      <c r="J12" s="146"/>
    </row>
    <row r="13" spans="1:13" ht="36">
      <c r="A13" s="217" t="s">
        <v>399</v>
      </c>
      <c r="B13" s="218" t="s">
        <v>429</v>
      </c>
      <c r="C13" s="219" t="s">
        <v>418</v>
      </c>
      <c r="D13" s="219" t="s">
        <v>419</v>
      </c>
      <c r="E13" s="219" t="s">
        <v>420</v>
      </c>
      <c r="F13" s="220" t="s">
        <v>421</v>
      </c>
      <c r="G13" s="234" t="s">
        <v>47</v>
      </c>
      <c r="H13" s="220" t="s">
        <v>423</v>
      </c>
      <c r="I13" s="169" t="s">
        <v>437</v>
      </c>
      <c r="J13" s="221" t="s">
        <v>439</v>
      </c>
    </row>
    <row r="14" spans="1:13" ht="54" customHeight="1">
      <c r="A14" s="250">
        <v>1</v>
      </c>
      <c r="B14" s="380" t="s">
        <v>285</v>
      </c>
      <c r="C14" s="245" t="s">
        <v>410</v>
      </c>
      <c r="D14" s="468">
        <v>40</v>
      </c>
      <c r="E14" s="245"/>
      <c r="F14" s="376">
        <f>D14*E14</f>
        <v>0</v>
      </c>
      <c r="G14" s="343"/>
      <c r="H14" s="376">
        <f>F14*1.08</f>
        <v>0</v>
      </c>
      <c r="I14" s="248"/>
      <c r="J14" s="249"/>
      <c r="K14" s="304"/>
    </row>
    <row r="15" spans="1:13" ht="14.4">
      <c r="A15" s="1112" t="s">
        <v>415</v>
      </c>
      <c r="B15" s="1123"/>
      <c r="C15" s="1123"/>
      <c r="D15" s="1124"/>
      <c r="E15" s="250"/>
      <c r="F15" s="665">
        <f>SUM(F14)</f>
        <v>0</v>
      </c>
      <c r="G15" s="250"/>
      <c r="H15" s="665">
        <f>SUM(H14)</f>
        <v>0</v>
      </c>
      <c r="I15" s="250"/>
      <c r="J15" s="250"/>
      <c r="K15" s="331"/>
      <c r="L15" s="331"/>
      <c r="M15" s="331"/>
    </row>
    <row r="16" spans="1:13" ht="13.8">
      <c r="A16" s="241" t="s">
        <v>455</v>
      </c>
      <c r="B16" s="28"/>
      <c r="C16" s="29"/>
      <c r="D16" s="123"/>
      <c r="F16" s="123"/>
      <c r="G16" s="123"/>
      <c r="H16" s="123"/>
      <c r="I16" s="123"/>
      <c r="J16" s="123"/>
    </row>
    <row r="17" spans="1:10" ht="13.8">
      <c r="A17" s="346"/>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5" max="5" width="12.5546875" customWidth="1"/>
    <col min="6" max="6" width="11" bestFit="1" customWidth="1"/>
    <col min="7" max="7" width="4.109375" customWidth="1"/>
    <col min="8" max="8" width="14" bestFit="1" customWidth="1"/>
    <col min="13" max="13" width="11.5546875" customWidth="1"/>
  </cols>
  <sheetData>
    <row r="1" spans="1:10">
      <c r="A1" s="124"/>
      <c r="B1" s="35" t="s">
        <v>396</v>
      </c>
      <c r="F1" s="30"/>
      <c r="H1" s="126"/>
      <c r="I1" s="35" t="s">
        <v>698</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92</v>
      </c>
      <c r="H6" s="132"/>
      <c r="I6" s="132"/>
      <c r="J6" s="132"/>
    </row>
    <row r="7" spans="1:10" ht="15.6">
      <c r="A7" s="124"/>
      <c r="B7" s="130"/>
      <c r="C7" s="131"/>
      <c r="D7" s="132"/>
      <c r="E7" s="132"/>
      <c r="G7" s="311" t="s">
        <v>309</v>
      </c>
      <c r="H7" s="132"/>
      <c r="I7" s="132"/>
      <c r="J7" s="132"/>
    </row>
    <row r="8" spans="1:10" ht="15.6">
      <c r="A8" s="124"/>
      <c r="B8" s="130"/>
      <c r="C8" s="131"/>
      <c r="D8" s="132"/>
      <c r="E8" s="132"/>
      <c r="G8" s="312"/>
      <c r="H8" s="132"/>
      <c r="I8" s="132"/>
      <c r="J8" s="132"/>
    </row>
    <row r="9" spans="1:10">
      <c r="A9" s="124"/>
      <c r="B9" s="28" t="s">
        <v>432</v>
      </c>
      <c r="C9" s="131"/>
      <c r="G9" s="208"/>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26.4">
      <c r="A13" s="217" t="s">
        <v>399</v>
      </c>
      <c r="B13" s="218" t="s">
        <v>429</v>
      </c>
      <c r="C13" s="219" t="s">
        <v>418</v>
      </c>
      <c r="D13" s="219" t="s">
        <v>419</v>
      </c>
      <c r="E13" s="219" t="s">
        <v>420</v>
      </c>
      <c r="F13" s="220" t="s">
        <v>421</v>
      </c>
      <c r="G13" s="234" t="s">
        <v>47</v>
      </c>
      <c r="H13" s="220" t="s">
        <v>423</v>
      </c>
      <c r="I13" s="169" t="s">
        <v>437</v>
      </c>
      <c r="J13" s="221" t="s">
        <v>439</v>
      </c>
    </row>
    <row r="14" spans="1:10" ht="31.2">
      <c r="A14" s="244">
        <v>1</v>
      </c>
      <c r="B14" s="242" t="s">
        <v>310</v>
      </c>
      <c r="C14" s="245" t="s">
        <v>410</v>
      </c>
      <c r="D14" s="468">
        <v>40</v>
      </c>
      <c r="E14" s="376"/>
      <c r="F14" s="343"/>
      <c r="G14" s="376"/>
      <c r="H14" s="248"/>
      <c r="I14" s="249"/>
      <c r="J14" s="168"/>
    </row>
    <row r="15" spans="1:10" ht="15.6">
      <c r="A15" s="244">
        <v>2</v>
      </c>
      <c r="B15" s="242" t="s">
        <v>311</v>
      </c>
      <c r="C15" s="245" t="s">
        <v>410</v>
      </c>
      <c r="D15" s="468">
        <v>5</v>
      </c>
      <c r="E15" s="376"/>
      <c r="F15" s="343"/>
      <c r="G15" s="376"/>
      <c r="H15" s="248"/>
      <c r="I15" s="249"/>
      <c r="J15" s="168"/>
    </row>
    <row r="16" spans="1:10" ht="31.2">
      <c r="A16" s="244">
        <v>3</v>
      </c>
      <c r="B16" s="242" t="s">
        <v>312</v>
      </c>
      <c r="C16" s="245" t="s">
        <v>410</v>
      </c>
      <c r="D16" s="468">
        <v>10</v>
      </c>
      <c r="E16" s="376"/>
      <c r="F16" s="343"/>
      <c r="G16" s="376"/>
      <c r="H16" s="248"/>
      <c r="I16" s="249"/>
      <c r="J16" s="168"/>
    </row>
    <row r="17" spans="1:10" ht="14.4">
      <c r="A17" s="1112" t="s">
        <v>415</v>
      </c>
      <c r="B17" s="1123"/>
      <c r="C17" s="1123"/>
      <c r="D17" s="1124"/>
      <c r="E17" s="250"/>
      <c r="F17" s="378">
        <f>SUM(E14:E16)</f>
        <v>0</v>
      </c>
      <c r="G17" s="250"/>
      <c r="H17" s="378">
        <f>SUM(G14:G16)</f>
        <v>0</v>
      </c>
      <c r="I17" s="250"/>
      <c r="J17" s="250"/>
    </row>
    <row r="18" spans="1:10" ht="13.8">
      <c r="A18" s="241" t="s">
        <v>486</v>
      </c>
      <c r="B18" s="28"/>
      <c r="C18" s="29"/>
      <c r="D18" s="123"/>
      <c r="F18" s="123"/>
      <c r="G18" s="123"/>
      <c r="H18" s="123"/>
      <c r="I18" s="123"/>
      <c r="J18" s="123"/>
    </row>
    <row r="19" spans="1:10">
      <c r="A19" s="30"/>
      <c r="B19" s="29"/>
      <c r="C19" s="30"/>
      <c r="D19" s="30"/>
      <c r="E19" s="31"/>
      <c r="F19" s="34"/>
      <c r="G19" s="35"/>
      <c r="H19" s="35"/>
      <c r="J19" s="123"/>
    </row>
    <row r="20" spans="1:10">
      <c r="A20" s="30"/>
      <c r="B20" s="29"/>
      <c r="C20" s="30"/>
      <c r="D20" s="30"/>
      <c r="E20" s="31"/>
      <c r="F20" s="34"/>
      <c r="G20" s="35"/>
      <c r="H20" s="35"/>
      <c r="J20" s="123"/>
    </row>
    <row r="21" spans="1:10">
      <c r="I21" s="37"/>
      <c r="J21" s="37"/>
    </row>
    <row r="22" spans="1:10">
      <c r="A22" s="31" t="s">
        <v>753</v>
      </c>
      <c r="B22" s="122"/>
      <c r="C22" s="122"/>
      <c r="D22" s="31"/>
      <c r="E22" s="805"/>
      <c r="F22" s="35"/>
      <c r="G22" s="35"/>
      <c r="H22" s="835" t="s">
        <v>754</v>
      </c>
      <c r="I22" s="37"/>
      <c r="J22" s="37"/>
    </row>
    <row r="23" spans="1:10">
      <c r="A23" s="35"/>
      <c r="B23" s="806"/>
      <c r="C23" s="806"/>
      <c r="D23" s="807"/>
      <c r="E23" s="836"/>
      <c r="F23" s="808"/>
      <c r="G23" s="809"/>
      <c r="H23" s="835" t="s">
        <v>755</v>
      </c>
      <c r="I23" s="37"/>
      <c r="J23" s="37"/>
    </row>
    <row r="24" spans="1:10">
      <c r="B24" s="32"/>
      <c r="D24" s="470"/>
      <c r="E24" s="453"/>
      <c r="F24" s="45"/>
      <c r="G24" s="45"/>
    </row>
    <row r="25" spans="1:10">
      <c r="B25" s="30"/>
      <c r="D25" s="470"/>
      <c r="E25" s="453"/>
      <c r="F25" s="45"/>
      <c r="G25" s="45"/>
    </row>
    <row r="26" spans="1:10">
      <c r="B26" s="31"/>
      <c r="D26" s="473"/>
      <c r="E26" s="453"/>
      <c r="G26" s="30"/>
    </row>
    <row r="27" spans="1:10">
      <c r="D27" s="471"/>
      <c r="E27" s="452"/>
    </row>
    <row r="28" spans="1:10">
      <c r="D28" s="471"/>
      <c r="E28" s="452"/>
    </row>
    <row r="29" spans="1:10">
      <c r="C29" s="1"/>
      <c r="D29" s="471"/>
      <c r="E29" s="452"/>
    </row>
  </sheetData>
  <mergeCells count="1">
    <mergeCell ref="A17:D17"/>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6" max="6" width="11.109375" customWidth="1"/>
    <col min="7" max="7" width="5.109375" customWidth="1"/>
    <col min="8" max="8" width="12.109375" customWidth="1"/>
    <col min="10" max="10" width="9" customWidth="1"/>
    <col min="13" max="13" width="15.5546875" customWidth="1"/>
    <col min="14" max="14" width="33.5546875" customWidth="1"/>
  </cols>
  <sheetData>
    <row r="1" spans="1:11">
      <c r="A1" s="124"/>
      <c r="B1" s="35" t="s">
        <v>396</v>
      </c>
      <c r="F1" s="30"/>
      <c r="H1" s="126"/>
      <c r="I1" s="35" t="s">
        <v>699</v>
      </c>
    </row>
    <row r="2" spans="1:11">
      <c r="A2" s="124"/>
      <c r="B2" s="30"/>
      <c r="D2" s="119"/>
      <c r="F2" s="30"/>
      <c r="H2" s="126"/>
    </row>
    <row r="3" spans="1:11">
      <c r="A3" s="124"/>
      <c r="B3" s="129"/>
    </row>
    <row r="4" spans="1:11">
      <c r="A4" s="124"/>
      <c r="B4" s="130"/>
      <c r="C4" s="131" t="s">
        <v>440</v>
      </c>
      <c r="D4" s="132"/>
      <c r="E4" s="132"/>
      <c r="H4" s="132"/>
      <c r="I4" s="132"/>
      <c r="J4" s="132"/>
    </row>
    <row r="5" spans="1:11">
      <c r="A5" s="124"/>
      <c r="B5" s="130"/>
      <c r="C5" s="131"/>
      <c r="D5" s="132"/>
      <c r="E5" s="132"/>
      <c r="H5" s="132"/>
      <c r="I5" s="132"/>
      <c r="J5" s="132"/>
    </row>
    <row r="6" spans="1:11" ht="14.4">
      <c r="A6" s="124"/>
      <c r="B6" s="130"/>
      <c r="C6" s="131"/>
      <c r="D6" s="132"/>
      <c r="E6" s="132"/>
      <c r="G6" s="240" t="s">
        <v>99</v>
      </c>
      <c r="H6" s="132"/>
      <c r="I6" s="132"/>
      <c r="J6" s="132"/>
    </row>
    <row r="7" spans="1:11" ht="18">
      <c r="A7" s="124"/>
      <c r="B7" s="130"/>
      <c r="C7" s="131"/>
      <c r="D7" s="132"/>
      <c r="E7" s="132"/>
      <c r="G7" s="365" t="s">
        <v>306</v>
      </c>
      <c r="H7" s="132"/>
      <c r="I7" s="132"/>
      <c r="J7" s="132"/>
    </row>
    <row r="8" spans="1:11" ht="18">
      <c r="A8" s="124"/>
      <c r="B8" s="130"/>
      <c r="C8" s="131"/>
      <c r="D8" s="132"/>
      <c r="E8" s="132"/>
      <c r="G8" s="365"/>
      <c r="H8" s="132"/>
      <c r="I8" s="132"/>
      <c r="J8" s="132"/>
    </row>
    <row r="9" spans="1:11" ht="14.4">
      <c r="A9" s="124"/>
      <c r="B9" s="28" t="s">
        <v>432</v>
      </c>
      <c r="C9" s="131"/>
      <c r="G9" s="344"/>
    </row>
    <row r="10" spans="1:11">
      <c r="A10" s="124"/>
      <c r="B10" s="107" t="s">
        <v>417</v>
      </c>
      <c r="C10" s="136"/>
      <c r="G10" s="126"/>
      <c r="H10" s="139"/>
      <c r="I10" s="122"/>
      <c r="J10" s="139"/>
    </row>
    <row r="11" spans="1:11">
      <c r="A11" s="124"/>
      <c r="B11" s="108" t="s">
        <v>413</v>
      </c>
      <c r="C11" s="29"/>
    </row>
    <row r="12" spans="1:11" ht="15.6">
      <c r="A12" s="142"/>
      <c r="B12" s="143"/>
      <c r="C12" s="123"/>
      <c r="D12" s="123"/>
      <c r="E12" s="144"/>
      <c r="F12" s="145"/>
      <c r="G12" s="146"/>
      <c r="H12" s="147"/>
      <c r="I12" s="147"/>
      <c r="J12" s="146"/>
    </row>
    <row r="13" spans="1:11" ht="36">
      <c r="A13" s="217" t="s">
        <v>399</v>
      </c>
      <c r="B13" s="218" t="s">
        <v>429</v>
      </c>
      <c r="C13" s="219" t="s">
        <v>418</v>
      </c>
      <c r="D13" s="219" t="s">
        <v>419</v>
      </c>
      <c r="E13" s="219" t="s">
        <v>420</v>
      </c>
      <c r="F13" s="220" t="s">
        <v>421</v>
      </c>
      <c r="G13" s="234" t="s">
        <v>47</v>
      </c>
      <c r="H13" s="220" t="s">
        <v>423</v>
      </c>
      <c r="I13" s="169" t="s">
        <v>437</v>
      </c>
      <c r="J13" s="221" t="s">
        <v>439</v>
      </c>
    </row>
    <row r="14" spans="1:11" ht="43.2">
      <c r="A14" s="250">
        <v>1</v>
      </c>
      <c r="B14" s="708" t="s">
        <v>622</v>
      </c>
      <c r="C14" s="245" t="s">
        <v>410</v>
      </c>
      <c r="D14" s="468">
        <v>60</v>
      </c>
      <c r="E14" s="245"/>
      <c r="F14" s="376">
        <f t="shared" ref="F14:F22" si="0">D14*E14</f>
        <v>0</v>
      </c>
      <c r="G14" s="343"/>
      <c r="H14" s="376">
        <f t="shared" ref="H14:H22" si="1">F14*1.08</f>
        <v>0</v>
      </c>
      <c r="I14" s="248"/>
      <c r="J14" s="249"/>
    </row>
    <row r="15" spans="1:11" ht="28.8">
      <c r="A15" s="707">
        <v>2</v>
      </c>
      <c r="B15" s="377" t="s">
        <v>562</v>
      </c>
      <c r="C15" s="245" t="s">
        <v>410</v>
      </c>
      <c r="D15" s="468">
        <v>120</v>
      </c>
      <c r="E15" s="245"/>
      <c r="F15" s="376">
        <f t="shared" si="0"/>
        <v>0</v>
      </c>
      <c r="G15" s="343"/>
      <c r="H15" s="376">
        <f t="shared" si="1"/>
        <v>0</v>
      </c>
      <c r="I15" s="248"/>
      <c r="J15" s="249"/>
      <c r="K15" s="561"/>
    </row>
    <row r="16" spans="1:11" ht="43.2">
      <c r="A16" s="707">
        <v>3</v>
      </c>
      <c r="B16" s="380" t="s">
        <v>502</v>
      </c>
      <c r="C16" s="245" t="s">
        <v>410</v>
      </c>
      <c r="D16" s="468">
        <v>240</v>
      </c>
      <c r="E16" s="245"/>
      <c r="F16" s="376">
        <f t="shared" si="0"/>
        <v>0</v>
      </c>
      <c r="G16" s="343"/>
      <c r="H16" s="376">
        <f t="shared" si="1"/>
        <v>0</v>
      </c>
      <c r="I16" s="248"/>
      <c r="J16" s="249"/>
    </row>
    <row r="17" spans="1:13" ht="28.8">
      <c r="A17" s="707">
        <v>4</v>
      </c>
      <c r="B17" s="377" t="s">
        <v>284</v>
      </c>
      <c r="C17" s="245" t="s">
        <v>410</v>
      </c>
      <c r="D17" s="468">
        <v>250</v>
      </c>
      <c r="E17" s="245"/>
      <c r="F17" s="376">
        <f t="shared" si="0"/>
        <v>0</v>
      </c>
      <c r="G17" s="343"/>
      <c r="H17" s="376">
        <f t="shared" si="1"/>
        <v>0</v>
      </c>
      <c r="I17" s="248"/>
      <c r="J17" s="249"/>
      <c r="K17" s="561"/>
    </row>
    <row r="18" spans="1:13" ht="43.2">
      <c r="A18" s="707">
        <v>5</v>
      </c>
      <c r="B18" s="377" t="s">
        <v>503</v>
      </c>
      <c r="C18" s="245" t="s">
        <v>410</v>
      </c>
      <c r="D18" s="468">
        <v>500</v>
      </c>
      <c r="E18" s="245"/>
      <c r="F18" s="376">
        <f t="shared" si="0"/>
        <v>0</v>
      </c>
      <c r="G18" s="343"/>
      <c r="H18" s="376">
        <f t="shared" si="1"/>
        <v>0</v>
      </c>
      <c r="I18" s="248"/>
      <c r="J18" s="249"/>
      <c r="K18" s="561"/>
    </row>
    <row r="19" spans="1:13" ht="36.75" customHeight="1">
      <c r="A19" s="707">
        <v>6</v>
      </c>
      <c r="B19" s="708" t="s">
        <v>623</v>
      </c>
      <c r="C19" s="245" t="s">
        <v>410</v>
      </c>
      <c r="D19" s="468">
        <v>10</v>
      </c>
      <c r="E19" s="245"/>
      <c r="F19" s="376">
        <f t="shared" si="0"/>
        <v>0</v>
      </c>
      <c r="G19" s="343"/>
      <c r="H19" s="376">
        <f t="shared" si="1"/>
        <v>0</v>
      </c>
      <c r="I19" s="248"/>
      <c r="J19" s="249"/>
      <c r="K19" s="561"/>
    </row>
    <row r="20" spans="1:13" ht="43.2">
      <c r="A20" s="707">
        <v>7</v>
      </c>
      <c r="B20" s="377" t="s">
        <v>500</v>
      </c>
      <c r="C20" s="245" t="s">
        <v>410</v>
      </c>
      <c r="D20" s="468">
        <v>30</v>
      </c>
      <c r="E20" s="245"/>
      <c r="F20" s="376">
        <f t="shared" si="0"/>
        <v>0</v>
      </c>
      <c r="G20" s="343"/>
      <c r="H20" s="376">
        <f t="shared" si="1"/>
        <v>0</v>
      </c>
      <c r="I20" s="248"/>
      <c r="J20" s="249"/>
    </row>
    <row r="21" spans="1:13" ht="57.6">
      <c r="A21" s="707">
        <v>8</v>
      </c>
      <c r="B21" s="377" t="s">
        <v>499</v>
      </c>
      <c r="C21" s="245" t="s">
        <v>410</v>
      </c>
      <c r="D21" s="468">
        <v>250</v>
      </c>
      <c r="E21" s="245"/>
      <c r="F21" s="376">
        <f t="shared" si="0"/>
        <v>0</v>
      </c>
      <c r="G21" s="343"/>
      <c r="H21" s="376">
        <f t="shared" si="1"/>
        <v>0</v>
      </c>
      <c r="I21" s="248"/>
      <c r="J21" s="249"/>
    </row>
    <row r="22" spans="1:13" ht="43.2">
      <c r="A22" s="707">
        <v>9</v>
      </c>
      <c r="B22" s="355" t="s">
        <v>501</v>
      </c>
      <c r="C22" s="245" t="s">
        <v>410</v>
      </c>
      <c r="D22" s="468">
        <v>450</v>
      </c>
      <c r="E22" s="245"/>
      <c r="F22" s="376">
        <f t="shared" si="0"/>
        <v>0</v>
      </c>
      <c r="G22" s="343"/>
      <c r="H22" s="376">
        <f t="shared" si="1"/>
        <v>0</v>
      </c>
      <c r="I22" s="248"/>
      <c r="J22" s="249"/>
    </row>
    <row r="23" spans="1:13" ht="14.4">
      <c r="A23" s="1112" t="s">
        <v>415</v>
      </c>
      <c r="B23" s="1123"/>
      <c r="C23" s="1123"/>
      <c r="D23" s="1124"/>
      <c r="E23" s="250"/>
      <c r="F23" s="657">
        <f>SUM(F14:F22)</f>
        <v>0</v>
      </c>
      <c r="G23" s="250"/>
      <c r="H23" s="657">
        <f>SUM(H14:H22)</f>
        <v>0</v>
      </c>
      <c r="I23" s="250"/>
      <c r="J23" s="250"/>
      <c r="K23" s="331"/>
      <c r="L23" s="331"/>
      <c r="M23" s="331"/>
    </row>
    <row r="24" spans="1:13" ht="13.8">
      <c r="A24" s="738" t="s">
        <v>633</v>
      </c>
      <c r="B24" s="28"/>
      <c r="C24" s="29"/>
      <c r="D24" s="123"/>
      <c r="F24" s="123"/>
      <c r="G24" s="123"/>
      <c r="H24" s="123"/>
      <c r="I24" s="123"/>
      <c r="J24" s="123"/>
    </row>
    <row r="25" spans="1:13" ht="13.8">
      <c r="A25" s="346"/>
      <c r="B25" s="29"/>
      <c r="C25" s="30"/>
      <c r="D25" s="30"/>
      <c r="E25" s="31"/>
      <c r="F25" s="34"/>
      <c r="G25" s="35"/>
      <c r="H25" s="35"/>
      <c r="J25" s="123"/>
    </row>
    <row r="26" spans="1:13">
      <c r="A26" s="30"/>
      <c r="B26" s="29"/>
      <c r="C26" s="30"/>
      <c r="D26" s="30"/>
      <c r="E26" s="31"/>
      <c r="F26" s="34"/>
      <c r="G26" s="35"/>
      <c r="H26" s="35"/>
      <c r="J26" s="123"/>
    </row>
    <row r="27" spans="1:13">
      <c r="I27" s="37"/>
      <c r="J27" s="37"/>
    </row>
    <row r="28" spans="1:13">
      <c r="A28" s="31" t="s">
        <v>753</v>
      </c>
      <c r="B28" s="122"/>
      <c r="C28" s="122"/>
      <c r="D28" s="31"/>
      <c r="E28" s="805"/>
      <c r="F28" s="35"/>
      <c r="G28" s="35"/>
      <c r="H28" s="835" t="s">
        <v>754</v>
      </c>
      <c r="I28" s="37"/>
      <c r="J28" s="37"/>
    </row>
    <row r="29" spans="1:13">
      <c r="A29" s="35"/>
      <c r="B29" s="806"/>
      <c r="C29" s="806"/>
      <c r="D29" s="807"/>
      <c r="E29" s="836"/>
      <c r="F29" s="808"/>
      <c r="G29" s="809"/>
      <c r="H29" s="835" t="s">
        <v>755</v>
      </c>
      <c r="I29" s="37"/>
      <c r="J29" s="37"/>
    </row>
    <row r="30" spans="1:13">
      <c r="A30" s="30"/>
      <c r="B30" s="44"/>
      <c r="C30" s="39"/>
      <c r="D30" s="39"/>
      <c r="E30" s="40"/>
      <c r="F30" s="31"/>
      <c r="G30" s="42"/>
      <c r="H30" s="43"/>
      <c r="I30" s="80"/>
      <c r="J30" s="150"/>
    </row>
    <row r="31" spans="1:13">
      <c r="A31" s="32"/>
      <c r="C31" s="45"/>
      <c r="D31" s="45"/>
      <c r="E31" s="45"/>
      <c r="F31" s="45"/>
      <c r="G31" s="46"/>
      <c r="H31" s="47"/>
      <c r="I31" s="80"/>
      <c r="J31" s="30"/>
    </row>
    <row r="32" spans="1:13">
      <c r="A32" s="30"/>
      <c r="C32" s="45"/>
      <c r="D32" s="45"/>
      <c r="E32" s="45"/>
      <c r="F32" s="45"/>
      <c r="G32" s="46"/>
      <c r="H32" s="47"/>
    </row>
    <row r="33" spans="1:10">
      <c r="A33" s="31"/>
      <c r="C33" s="151"/>
      <c r="D33" s="30"/>
      <c r="F33" s="30"/>
      <c r="G33" s="31"/>
      <c r="H33" s="30"/>
      <c r="I33" s="30"/>
      <c r="J33" s="30"/>
    </row>
  </sheetData>
  <mergeCells count="1">
    <mergeCell ref="A23:D23"/>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4" workbookViewId="0">
      <selection activeCell="G7" sqref="G7"/>
    </sheetView>
  </sheetViews>
  <sheetFormatPr defaultColWidth="9.109375" defaultRowHeight="13.2"/>
  <cols>
    <col min="1" max="1" width="4.6640625" customWidth="1"/>
    <col min="2" max="2" width="46.5546875" customWidth="1"/>
    <col min="3" max="3" width="4.5546875" customWidth="1"/>
    <col min="4" max="4" width="5.33203125" customWidth="1"/>
    <col min="5" max="5" width="5.88671875" customWidth="1"/>
    <col min="6" max="6" width="9" customWidth="1"/>
    <col min="7" max="7" width="4.33203125" customWidth="1"/>
    <col min="8" max="8" width="9.109375" customWidth="1"/>
    <col min="10" max="10" width="7.88671875" customWidth="1"/>
    <col min="11" max="11" width="8.109375" customWidth="1"/>
    <col min="12" max="12" width="7.6640625" customWidth="1"/>
    <col min="13" max="13" width="11.5546875" customWidth="1"/>
  </cols>
  <sheetData>
    <row r="1" spans="1:10">
      <c r="A1" s="124"/>
      <c r="B1" s="35" t="s">
        <v>396</v>
      </c>
      <c r="F1" s="30"/>
      <c r="H1" s="126"/>
      <c r="I1" s="35" t="s">
        <v>700</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c r="A6" s="124"/>
      <c r="B6" s="130"/>
      <c r="C6" s="131"/>
      <c r="D6" s="132"/>
      <c r="E6" s="132"/>
      <c r="G6" s="201" t="s">
        <v>100</v>
      </c>
      <c r="H6" s="132"/>
      <c r="I6" s="132"/>
      <c r="J6" s="132"/>
    </row>
    <row r="7" spans="1:10" ht="15.6">
      <c r="A7" s="124"/>
      <c r="B7" s="130"/>
      <c r="C7" s="131"/>
      <c r="D7" s="132"/>
      <c r="E7" s="132"/>
      <c r="G7" s="341" t="s">
        <v>101</v>
      </c>
      <c r="H7" s="132"/>
      <c r="I7" s="132"/>
      <c r="J7" s="132"/>
    </row>
    <row r="8" spans="1:10">
      <c r="A8" s="124"/>
      <c r="B8" s="130"/>
      <c r="C8" s="131"/>
      <c r="D8" s="132"/>
      <c r="E8" s="132"/>
      <c r="G8" s="225"/>
      <c r="H8" s="132"/>
      <c r="I8" s="132"/>
      <c r="J8" s="132"/>
    </row>
    <row r="9" spans="1:10">
      <c r="A9" s="124"/>
      <c r="B9" s="28" t="s">
        <v>432</v>
      </c>
      <c r="C9" s="131"/>
      <c r="G9" s="208"/>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441</v>
      </c>
      <c r="E13" s="219" t="s">
        <v>420</v>
      </c>
      <c r="F13" s="220" t="s">
        <v>421</v>
      </c>
      <c r="G13" s="234" t="s">
        <v>47</v>
      </c>
      <c r="H13" s="220" t="s">
        <v>423</v>
      </c>
      <c r="I13" s="169" t="s">
        <v>437</v>
      </c>
      <c r="J13" s="221" t="s">
        <v>439</v>
      </c>
    </row>
    <row r="14" spans="1:10" ht="124.8">
      <c r="A14" s="349">
        <v>1</v>
      </c>
      <c r="B14" s="350" t="s">
        <v>559</v>
      </c>
      <c r="C14" s="351" t="s">
        <v>580</v>
      </c>
      <c r="D14" s="436">
        <v>14</v>
      </c>
      <c r="E14" s="670"/>
      <c r="F14" s="376">
        <f>D14*E14</f>
        <v>0</v>
      </c>
      <c r="G14" s="250"/>
      <c r="H14" s="376">
        <f>F14*1.08</f>
        <v>0</v>
      </c>
      <c r="I14" s="323"/>
      <c r="J14" s="352"/>
    </row>
    <row r="15" spans="1:10" ht="15.6">
      <c r="A15" s="1153" t="s">
        <v>415</v>
      </c>
      <c r="B15" s="1176"/>
      <c r="C15" s="1176"/>
      <c r="D15" s="1177"/>
      <c r="E15" s="349"/>
      <c r="F15" s="378">
        <f>SUM(F14)</f>
        <v>0</v>
      </c>
      <c r="G15" s="349"/>
      <c r="H15" s="378">
        <f>SUM(H14)</f>
        <v>0</v>
      </c>
      <c r="I15" s="349"/>
      <c r="J15" s="349"/>
    </row>
    <row r="16" spans="1:10">
      <c r="A16" s="29" t="s">
        <v>455</v>
      </c>
      <c r="B16" s="28"/>
      <c r="C16" s="29"/>
      <c r="D16" s="123"/>
      <c r="F16" s="123"/>
      <c r="G16" s="123"/>
      <c r="H16" s="675"/>
      <c r="I16" s="123"/>
      <c r="J16" s="123"/>
    </row>
    <row r="17" spans="1:10">
      <c r="A17" s="30"/>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B22" s="32"/>
      <c r="D22" s="470"/>
      <c r="E22" s="453"/>
      <c r="F22" s="45"/>
      <c r="G22" s="45"/>
    </row>
    <row r="23" spans="1:10">
      <c r="B23" s="30"/>
      <c r="D23" s="470"/>
      <c r="E23" s="453"/>
      <c r="F23" s="45"/>
      <c r="G23" s="45"/>
    </row>
    <row r="24" spans="1:10">
      <c r="B24" s="31"/>
      <c r="D24" s="473"/>
      <c r="E24" s="453"/>
      <c r="G24" s="30"/>
    </row>
    <row r="25" spans="1:10">
      <c r="D25" s="471"/>
      <c r="E25" s="452"/>
    </row>
    <row r="26" spans="1:10">
      <c r="D26" s="471"/>
      <c r="E26" s="452"/>
    </row>
    <row r="27" spans="1:10">
      <c r="C27" s="1"/>
      <c r="D27" s="471"/>
      <c r="E27" s="452"/>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4" workbookViewId="0">
      <selection activeCell="G7" sqref="G7"/>
    </sheetView>
  </sheetViews>
  <sheetFormatPr defaultColWidth="9.109375" defaultRowHeight="13.2"/>
  <cols>
    <col min="1" max="1" width="4.6640625" customWidth="1"/>
    <col min="2" max="2" width="38" customWidth="1"/>
    <col min="3" max="3" width="5.109375" customWidth="1"/>
    <col min="4" max="4" width="5.33203125" customWidth="1"/>
    <col min="5" max="5" width="9.109375" customWidth="1"/>
    <col min="6" max="6" width="12.44140625" customWidth="1"/>
    <col min="7" max="7" width="4" customWidth="1"/>
    <col min="8" max="8" width="12.44140625" customWidth="1"/>
    <col min="10" max="10" width="6.88671875" customWidth="1"/>
    <col min="11" max="11" width="8" customWidth="1"/>
    <col min="12" max="12" width="7.88671875" customWidth="1"/>
    <col min="13" max="13" width="10.6640625" customWidth="1"/>
  </cols>
  <sheetData>
    <row r="1" spans="1:13">
      <c r="A1" s="124"/>
      <c r="B1" s="35" t="s">
        <v>396</v>
      </c>
      <c r="F1" s="30"/>
      <c r="H1" s="126"/>
      <c r="I1" s="35" t="s">
        <v>701</v>
      </c>
    </row>
    <row r="2" spans="1:13">
      <c r="A2" s="124"/>
      <c r="B2" s="30"/>
      <c r="D2" s="119"/>
      <c r="F2" s="30"/>
      <c r="H2" s="126"/>
    </row>
    <row r="3" spans="1:13">
      <c r="A3" s="124"/>
      <c r="B3" s="129"/>
    </row>
    <row r="4" spans="1:13">
      <c r="A4" s="124"/>
      <c r="B4" s="130"/>
      <c r="C4" s="131" t="s">
        <v>440</v>
      </c>
      <c r="D4" s="132"/>
      <c r="E4" s="132"/>
      <c r="H4" s="132"/>
      <c r="I4" s="132"/>
      <c r="J4" s="132"/>
    </row>
    <row r="5" spans="1:13">
      <c r="A5" s="124"/>
      <c r="B5" s="130"/>
      <c r="C5" s="131"/>
      <c r="D5" s="132"/>
      <c r="E5" s="132"/>
      <c r="H5" s="132"/>
      <c r="I5" s="132"/>
      <c r="J5" s="132"/>
    </row>
    <row r="6" spans="1:13" ht="14.4">
      <c r="A6" s="124"/>
      <c r="B6" s="130"/>
      <c r="C6" s="131"/>
      <c r="D6" s="132"/>
      <c r="E6" s="132"/>
      <c r="G6" s="240" t="s">
        <v>102</v>
      </c>
      <c r="H6" s="132"/>
      <c r="I6" s="132"/>
      <c r="J6" s="132"/>
    </row>
    <row r="7" spans="1:13" ht="15.6">
      <c r="A7" s="124"/>
      <c r="B7" s="130"/>
      <c r="C7" s="131"/>
      <c r="D7" s="132"/>
      <c r="E7" s="132"/>
      <c r="G7" s="309" t="s">
        <v>103</v>
      </c>
      <c r="H7" s="132"/>
      <c r="I7" s="132"/>
      <c r="J7" s="132"/>
    </row>
    <row r="8" spans="1:13">
      <c r="A8" s="124"/>
      <c r="B8" s="130"/>
      <c r="C8" s="131"/>
      <c r="D8" s="132"/>
      <c r="E8" s="132"/>
      <c r="G8" s="225"/>
      <c r="H8" s="132"/>
      <c r="I8" s="132"/>
      <c r="J8" s="132"/>
    </row>
    <row r="9" spans="1:13">
      <c r="A9" s="124"/>
      <c r="B9" s="28" t="s">
        <v>432</v>
      </c>
      <c r="C9" s="131"/>
      <c r="G9" s="208"/>
    </row>
    <row r="10" spans="1:13">
      <c r="A10" s="124"/>
      <c r="B10" s="107" t="s">
        <v>417</v>
      </c>
      <c r="C10" s="136"/>
      <c r="G10" s="126"/>
      <c r="H10" s="139"/>
      <c r="I10" s="122"/>
      <c r="J10" s="139"/>
    </row>
    <row r="11" spans="1:13">
      <c r="A11" s="124"/>
      <c r="B11" s="108" t="s">
        <v>413</v>
      </c>
      <c r="C11" s="29"/>
    </row>
    <row r="12" spans="1:13" ht="15.6">
      <c r="A12" s="142"/>
      <c r="B12" s="143"/>
      <c r="C12" s="123"/>
      <c r="D12" s="123"/>
      <c r="E12" s="144"/>
      <c r="F12" s="145"/>
      <c r="G12" s="146"/>
      <c r="H12" s="147"/>
      <c r="I12" s="147"/>
      <c r="J12" s="146"/>
    </row>
    <row r="13" spans="1:13" ht="36">
      <c r="A13" s="217" t="s">
        <v>399</v>
      </c>
      <c r="B13" s="218" t="s">
        <v>429</v>
      </c>
      <c r="C13" s="219" t="s">
        <v>418</v>
      </c>
      <c r="D13" s="219" t="s">
        <v>441</v>
      </c>
      <c r="E13" s="219" t="s">
        <v>420</v>
      </c>
      <c r="F13" s="220" t="s">
        <v>421</v>
      </c>
      <c r="G13" s="234" t="s">
        <v>47</v>
      </c>
      <c r="H13" s="220" t="s">
        <v>423</v>
      </c>
      <c r="I13" s="169" t="s">
        <v>437</v>
      </c>
      <c r="J13" s="221" t="s">
        <v>439</v>
      </c>
    </row>
    <row r="14" spans="1:13" ht="28.8">
      <c r="A14" s="250">
        <v>1</v>
      </c>
      <c r="B14" s="379" t="s">
        <v>320</v>
      </c>
      <c r="C14" s="245" t="s">
        <v>410</v>
      </c>
      <c r="D14" s="468">
        <v>2</v>
      </c>
      <c r="E14" s="670"/>
      <c r="F14" s="668">
        <f>D14*E14</f>
        <v>0</v>
      </c>
      <c r="G14" s="302"/>
      <c r="H14" s="668">
        <f>F14*1.08</f>
        <v>0</v>
      </c>
      <c r="I14" s="323"/>
      <c r="J14" s="249"/>
    </row>
    <row r="15" spans="1:13" ht="28.8">
      <c r="A15" s="250">
        <v>2</v>
      </c>
      <c r="B15" s="379" t="s">
        <v>321</v>
      </c>
      <c r="C15" s="245" t="s">
        <v>410</v>
      </c>
      <c r="D15" s="468">
        <v>4</v>
      </c>
      <c r="E15" s="670"/>
      <c r="F15" s="668">
        <f>D15*E15</f>
        <v>0</v>
      </c>
      <c r="G15" s="302"/>
      <c r="H15" s="668">
        <f>F15*1.08</f>
        <v>0</v>
      </c>
      <c r="I15" s="323"/>
      <c r="J15" s="249"/>
    </row>
    <row r="16" spans="1:13" ht="14.4">
      <c r="A16" s="1112" t="s">
        <v>415</v>
      </c>
      <c r="B16" s="1123"/>
      <c r="C16" s="1123"/>
      <c r="D16" s="1124"/>
      <c r="E16" s="250"/>
      <c r="F16" s="378">
        <f>SUM(F14:F15)</f>
        <v>0</v>
      </c>
      <c r="G16" s="250"/>
      <c r="H16" s="378">
        <f>SUM(H14:H15)</f>
        <v>0</v>
      </c>
      <c r="I16" s="250"/>
      <c r="J16" s="250"/>
      <c r="K16" s="331"/>
      <c r="L16" s="331"/>
      <c r="M16" s="331"/>
    </row>
    <row r="17" spans="1:10" ht="13.8">
      <c r="A17" s="241" t="s">
        <v>454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B23" s="32"/>
      <c r="D23" s="470"/>
      <c r="E23" s="453"/>
      <c r="F23" s="45"/>
      <c r="G23" s="45"/>
    </row>
    <row r="24" spans="1:10">
      <c r="B24" s="30"/>
      <c r="D24" s="470"/>
      <c r="E24" s="453"/>
      <c r="F24" s="45"/>
      <c r="G24" s="45"/>
    </row>
    <row r="25" spans="1:10">
      <c r="B25" s="31"/>
      <c r="D25" s="473"/>
      <c r="E25" s="453"/>
      <c r="G25" s="30"/>
    </row>
    <row r="26" spans="1:10">
      <c r="D26" s="471"/>
      <c r="E26" s="452"/>
    </row>
    <row r="27" spans="1:10">
      <c r="D27" s="471"/>
      <c r="E27" s="452"/>
    </row>
    <row r="28" spans="1:10">
      <c r="C28" s="1"/>
      <c r="D28" s="471"/>
      <c r="E28" s="452"/>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opLeftCell="A4" workbookViewId="0">
      <selection activeCell="G7" sqref="G7"/>
    </sheetView>
  </sheetViews>
  <sheetFormatPr defaultColWidth="9.109375" defaultRowHeight="13.2"/>
  <cols>
    <col min="1" max="1" width="4.6640625" customWidth="1"/>
    <col min="2" max="2" width="50" customWidth="1"/>
    <col min="3" max="3" width="6.6640625" customWidth="1"/>
    <col min="5" max="5" width="10.88671875" bestFit="1" customWidth="1"/>
    <col min="6" max="6" width="12.5546875" bestFit="1" customWidth="1"/>
    <col min="7" max="7" width="3.5546875" customWidth="1"/>
    <col min="8" max="8" width="12.5546875" bestFit="1" customWidth="1"/>
    <col min="13" max="13" width="12" customWidth="1"/>
  </cols>
  <sheetData>
    <row r="1" spans="1:13">
      <c r="A1" s="124"/>
      <c r="B1" s="35" t="s">
        <v>396</v>
      </c>
      <c r="F1" s="30"/>
      <c r="H1" s="126"/>
      <c r="I1" s="35" t="s">
        <v>702</v>
      </c>
    </row>
    <row r="2" spans="1:13">
      <c r="A2" s="124"/>
      <c r="B2" s="30"/>
      <c r="D2" s="119"/>
      <c r="F2" s="30"/>
      <c r="H2" s="126"/>
    </row>
    <row r="3" spans="1:13">
      <c r="A3" s="124"/>
      <c r="B3" s="129"/>
    </row>
    <row r="4" spans="1:13">
      <c r="A4" s="124"/>
      <c r="B4" s="130"/>
      <c r="C4" s="131" t="s">
        <v>440</v>
      </c>
      <c r="D4" s="132"/>
      <c r="E4" s="132"/>
      <c r="H4" s="132"/>
      <c r="I4" s="132"/>
      <c r="J4" s="132"/>
    </row>
    <row r="5" spans="1:13">
      <c r="A5" s="124"/>
      <c r="B5" s="130"/>
      <c r="C5" s="131"/>
      <c r="D5" s="132"/>
      <c r="E5" s="132"/>
      <c r="H5" s="132"/>
      <c r="I5" s="132"/>
      <c r="J5" s="132"/>
    </row>
    <row r="6" spans="1:13" ht="14.4">
      <c r="A6" s="124"/>
      <c r="B6" s="130"/>
      <c r="C6" s="131"/>
      <c r="D6" s="132"/>
      <c r="E6" s="132"/>
      <c r="G6" s="240" t="s">
        <v>104</v>
      </c>
      <c r="H6" s="132"/>
      <c r="I6" s="132"/>
      <c r="J6" s="132"/>
    </row>
    <row r="7" spans="1:13" ht="18">
      <c r="A7" s="124"/>
      <c r="B7" s="130"/>
      <c r="C7" s="131"/>
      <c r="D7" s="132"/>
      <c r="E7" s="132"/>
      <c r="G7" s="365" t="s">
        <v>105</v>
      </c>
      <c r="H7" s="132"/>
      <c r="I7" s="132"/>
      <c r="J7" s="132"/>
    </row>
    <row r="8" spans="1:13">
      <c r="A8" s="124"/>
      <c r="B8" s="130"/>
      <c r="C8" s="131"/>
      <c r="D8" s="132"/>
      <c r="E8" s="132"/>
      <c r="G8" s="225"/>
      <c r="H8" s="132"/>
      <c r="I8" s="132"/>
      <c r="J8" s="132"/>
    </row>
    <row r="9" spans="1:13">
      <c r="A9" s="124"/>
      <c r="B9" s="28" t="s">
        <v>432</v>
      </c>
      <c r="C9" s="131"/>
      <c r="G9" s="208"/>
    </row>
    <row r="10" spans="1:13">
      <c r="A10" s="124"/>
      <c r="B10" s="107" t="s">
        <v>417</v>
      </c>
      <c r="C10" s="136"/>
      <c r="G10" s="126"/>
      <c r="H10" s="139"/>
      <c r="I10" s="122"/>
      <c r="J10" s="139"/>
    </row>
    <row r="11" spans="1:13">
      <c r="A11" s="124"/>
      <c r="B11" s="108" t="s">
        <v>413</v>
      </c>
      <c r="C11" s="29"/>
    </row>
    <row r="12" spans="1:13" ht="15.6">
      <c r="A12" s="142"/>
      <c r="B12" s="143"/>
      <c r="C12" s="123"/>
      <c r="D12" s="123"/>
      <c r="E12" s="144"/>
      <c r="F12" s="145"/>
      <c r="G12" s="146"/>
      <c r="H12" s="147"/>
      <c r="I12" s="147"/>
      <c r="J12" s="146"/>
    </row>
    <row r="13" spans="1:13" ht="39.6">
      <c r="A13" s="217" t="s">
        <v>399</v>
      </c>
      <c r="B13" s="218" t="s">
        <v>429</v>
      </c>
      <c r="C13" s="219" t="s">
        <v>418</v>
      </c>
      <c r="D13" s="219" t="s">
        <v>441</v>
      </c>
      <c r="E13" s="219" t="s">
        <v>420</v>
      </c>
      <c r="F13" s="220" t="s">
        <v>421</v>
      </c>
      <c r="G13" s="234" t="s">
        <v>47</v>
      </c>
      <c r="H13" s="220" t="s">
        <v>423</v>
      </c>
      <c r="I13" s="169" t="s">
        <v>437</v>
      </c>
      <c r="J13" s="221" t="s">
        <v>439</v>
      </c>
    </row>
    <row r="14" spans="1:13" ht="31.2">
      <c r="A14" s="349">
        <v>1</v>
      </c>
      <c r="B14" s="583" t="s">
        <v>483</v>
      </c>
      <c r="C14" s="351" t="s">
        <v>410</v>
      </c>
      <c r="D14" s="436">
        <v>10</v>
      </c>
      <c r="E14" s="351"/>
      <c r="F14" s="437">
        <f>D14*E14</f>
        <v>0</v>
      </c>
      <c r="G14" s="438"/>
      <c r="H14" s="437">
        <f>F14*1.08</f>
        <v>0</v>
      </c>
      <c r="I14" s="353"/>
      <c r="J14" s="352"/>
    </row>
    <row r="15" spans="1:13" ht="38.4" customHeight="1">
      <c r="A15" s="349">
        <v>2</v>
      </c>
      <c r="B15" s="488" t="s">
        <v>322</v>
      </c>
      <c r="C15" s="351" t="s">
        <v>410</v>
      </c>
      <c r="D15" s="436">
        <v>10</v>
      </c>
      <c r="E15" s="351"/>
      <c r="F15" s="437">
        <f>D15*E15</f>
        <v>0</v>
      </c>
      <c r="G15" s="438"/>
      <c r="H15" s="437">
        <f>F15*1.08</f>
        <v>0</v>
      </c>
      <c r="I15" s="353"/>
      <c r="J15" s="352"/>
    </row>
    <row r="16" spans="1:13" ht="15.6">
      <c r="A16" s="1153" t="s">
        <v>415</v>
      </c>
      <c r="B16" s="1176"/>
      <c r="C16" s="1176"/>
      <c r="D16" s="1177"/>
      <c r="E16" s="349"/>
      <c r="F16" s="665">
        <f>SUM(F14:F15)</f>
        <v>0</v>
      </c>
      <c r="G16" s="349"/>
      <c r="H16" s="665">
        <f>SUM(H14:H15)</f>
        <v>0</v>
      </c>
      <c r="I16" s="349"/>
      <c r="J16" s="349"/>
      <c r="K16" s="487"/>
      <c r="L16" s="487"/>
      <c r="M16" s="487"/>
    </row>
    <row r="17" spans="1:10" ht="13.8">
      <c r="A17" s="738" t="s">
        <v>454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B23" s="550"/>
      <c r="D23" s="470"/>
      <c r="E23" s="453"/>
      <c r="F23" s="45"/>
      <c r="G23" s="45"/>
    </row>
    <row r="24" spans="1:10">
      <c r="B24" s="550"/>
      <c r="D24" s="470"/>
      <c r="E24" s="453"/>
      <c r="F24" s="45"/>
      <c r="G24" s="45"/>
    </row>
    <row r="25" spans="1:10">
      <c r="B25" s="31"/>
      <c r="D25" s="473"/>
      <c r="E25" s="453"/>
      <c r="G25" s="30"/>
    </row>
    <row r="26" spans="1:10">
      <c r="D26" s="471"/>
      <c r="E26" s="452"/>
    </row>
    <row r="27" spans="1:10">
      <c r="D27" s="471"/>
      <c r="E27" s="452"/>
    </row>
    <row r="28" spans="1:10">
      <c r="C28" s="1"/>
      <c r="D28" s="471"/>
      <c r="E28" s="452"/>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G7" sqref="G7"/>
    </sheetView>
  </sheetViews>
  <sheetFormatPr defaultColWidth="9.109375" defaultRowHeight="13.2"/>
  <cols>
    <col min="1" max="1" width="3.5546875" customWidth="1"/>
    <col min="2" max="2" width="43.5546875" customWidth="1"/>
    <col min="3" max="3" width="6.109375" customWidth="1"/>
    <col min="5" max="5" width="10.6640625" bestFit="1" customWidth="1"/>
    <col min="6" max="6" width="14" bestFit="1" customWidth="1"/>
    <col min="7" max="7" width="5.109375" customWidth="1"/>
    <col min="8" max="8" width="14" bestFit="1" customWidth="1"/>
    <col min="9" max="9" width="10.33203125" customWidth="1"/>
    <col min="10" max="10" width="8.88671875" customWidth="1"/>
    <col min="13" max="13" width="13.109375" customWidth="1"/>
  </cols>
  <sheetData>
    <row r="1" spans="1:13">
      <c r="A1" s="124"/>
      <c r="B1" s="35" t="s">
        <v>396</v>
      </c>
      <c r="F1" s="30"/>
      <c r="H1" s="126"/>
      <c r="I1" s="35" t="s">
        <v>703</v>
      </c>
    </row>
    <row r="2" spans="1:13">
      <c r="A2" s="124"/>
      <c r="B2" s="30"/>
      <c r="D2" s="119"/>
      <c r="F2" s="30"/>
      <c r="H2" s="126"/>
    </row>
    <row r="3" spans="1:13">
      <c r="A3" s="124"/>
      <c r="B3" s="129"/>
    </row>
    <row r="4" spans="1:13">
      <c r="A4" s="124"/>
      <c r="B4" s="130"/>
      <c r="C4" s="131" t="s">
        <v>440</v>
      </c>
      <c r="D4" s="132"/>
      <c r="E4" s="132"/>
      <c r="H4" s="132"/>
      <c r="I4" s="132"/>
      <c r="J4" s="132"/>
    </row>
    <row r="5" spans="1:13">
      <c r="A5" s="124"/>
      <c r="B5" s="130"/>
      <c r="C5" s="131"/>
      <c r="D5" s="132"/>
      <c r="E5" s="132"/>
      <c r="H5" s="132"/>
      <c r="I5" s="132"/>
      <c r="J5" s="132"/>
    </row>
    <row r="6" spans="1:13" ht="14.4">
      <c r="A6" s="124"/>
      <c r="B6" s="130"/>
      <c r="C6" s="131"/>
      <c r="D6" s="132"/>
      <c r="E6" s="132"/>
      <c r="G6" s="240" t="s">
        <v>107</v>
      </c>
      <c r="H6" s="132"/>
      <c r="I6" s="132"/>
      <c r="J6" s="132"/>
    </row>
    <row r="7" spans="1:13" ht="15.6">
      <c r="A7" s="124"/>
      <c r="B7" s="130"/>
      <c r="C7" s="131"/>
      <c r="D7" s="132"/>
      <c r="E7" s="132"/>
      <c r="G7" s="309" t="s">
        <v>289</v>
      </c>
      <c r="H7" s="132"/>
      <c r="I7" s="132"/>
      <c r="J7" s="132"/>
    </row>
    <row r="8" spans="1:13" ht="15.6">
      <c r="A8" s="124"/>
      <c r="B8" s="130"/>
      <c r="C8" s="131"/>
      <c r="D8" s="132"/>
      <c r="E8" s="132"/>
      <c r="G8" s="309"/>
      <c r="H8" s="132"/>
      <c r="I8" s="132"/>
      <c r="J8" s="132"/>
    </row>
    <row r="9" spans="1:13" ht="14.4">
      <c r="A9" s="124"/>
      <c r="B9" s="28" t="s">
        <v>432</v>
      </c>
      <c r="C9" s="131"/>
      <c r="G9" s="344"/>
    </row>
    <row r="10" spans="1:13">
      <c r="A10" s="124"/>
      <c r="B10" s="107" t="s">
        <v>417</v>
      </c>
      <c r="C10" s="136"/>
      <c r="G10" s="126"/>
      <c r="H10" s="139"/>
      <c r="I10" s="122"/>
      <c r="J10" s="139"/>
    </row>
    <row r="11" spans="1:13">
      <c r="A11" s="124"/>
      <c r="B11" s="108" t="s">
        <v>413</v>
      </c>
      <c r="C11" s="29"/>
    </row>
    <row r="12" spans="1:13" ht="15.6">
      <c r="A12" s="142"/>
      <c r="B12" s="143"/>
      <c r="C12" s="123"/>
      <c r="D12" s="123"/>
      <c r="E12" s="144"/>
      <c r="F12" s="145"/>
      <c r="G12" s="146"/>
      <c r="H12" s="147"/>
      <c r="I12" s="147"/>
      <c r="J12" s="146"/>
    </row>
    <row r="13" spans="1:13" ht="26.4">
      <c r="A13" s="217" t="s">
        <v>399</v>
      </c>
      <c r="B13" s="218" t="s">
        <v>429</v>
      </c>
      <c r="C13" s="219" t="s">
        <v>418</v>
      </c>
      <c r="D13" s="219" t="s">
        <v>419</v>
      </c>
      <c r="E13" s="219" t="s">
        <v>420</v>
      </c>
      <c r="F13" s="220" t="s">
        <v>421</v>
      </c>
      <c r="G13" s="234" t="s">
        <v>47</v>
      </c>
      <c r="H13" s="220" t="s">
        <v>423</v>
      </c>
      <c r="I13" s="169" t="s">
        <v>437</v>
      </c>
      <c r="J13" s="221" t="s">
        <v>439</v>
      </c>
    </row>
    <row r="14" spans="1:13" ht="28.8">
      <c r="A14" s="250">
        <v>1</v>
      </c>
      <c r="B14" s="508" t="s">
        <v>289</v>
      </c>
      <c r="C14" s="245" t="s">
        <v>410</v>
      </c>
      <c r="D14" s="468">
        <v>16</v>
      </c>
      <c r="E14" s="245"/>
      <c r="F14" s="376">
        <f>D14*E14</f>
        <v>0</v>
      </c>
      <c r="G14" s="343"/>
      <c r="H14" s="376">
        <f>F14*1.08</f>
        <v>0</v>
      </c>
      <c r="I14" s="248"/>
      <c r="J14" s="249"/>
    </row>
    <row r="15" spans="1:13" ht="14.4">
      <c r="A15" s="1112" t="s">
        <v>415</v>
      </c>
      <c r="B15" s="1123"/>
      <c r="C15" s="1123"/>
      <c r="D15" s="1124"/>
      <c r="E15" s="250"/>
      <c r="F15" s="665">
        <f>SUM(F14)</f>
        <v>0</v>
      </c>
      <c r="G15" s="250"/>
      <c r="H15" s="665">
        <f>SUM(H14)</f>
        <v>0</v>
      </c>
      <c r="I15" s="250"/>
      <c r="J15" s="250"/>
      <c r="K15" s="331"/>
      <c r="L15" s="331"/>
      <c r="M15" s="331"/>
    </row>
    <row r="16" spans="1:13" ht="13.8">
      <c r="A16" s="241" t="s">
        <v>455</v>
      </c>
      <c r="B16" s="28"/>
      <c r="C16" s="29"/>
      <c r="D16" s="123"/>
      <c r="F16" s="123"/>
      <c r="G16" s="123"/>
      <c r="H16" s="123"/>
      <c r="I16" s="123"/>
      <c r="J16" s="123"/>
    </row>
    <row r="17" spans="1:10" ht="13.8">
      <c r="A17" s="346"/>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6" workbookViewId="0">
      <selection activeCell="C27" sqref="C27"/>
    </sheetView>
  </sheetViews>
  <sheetFormatPr defaultColWidth="9.109375" defaultRowHeight="13.2"/>
  <cols>
    <col min="1" max="1" width="4.6640625" customWidth="1"/>
    <col min="2" max="2" width="40.109375" customWidth="1"/>
    <col min="3" max="3" width="5.109375" customWidth="1"/>
    <col min="4" max="4" width="4.6640625" customWidth="1"/>
    <col min="5" max="5" width="8.109375" customWidth="1"/>
    <col min="6" max="6" width="11.44140625" customWidth="1"/>
    <col min="7" max="7" width="4" customWidth="1"/>
    <col min="8" max="8" width="11" customWidth="1"/>
    <col min="10" max="10" width="7.33203125" customWidth="1"/>
    <col min="11" max="11" width="8.109375" customWidth="1"/>
    <col min="12" max="12" width="7.6640625" customWidth="1"/>
    <col min="13" max="13" width="11" customWidth="1"/>
  </cols>
  <sheetData>
    <row r="1" spans="1:10">
      <c r="A1" s="124"/>
      <c r="B1" s="35" t="s">
        <v>396</v>
      </c>
      <c r="F1" s="30"/>
      <c r="H1" s="126"/>
      <c r="I1" s="35" t="s">
        <v>704</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108</v>
      </c>
      <c r="H6" s="132"/>
      <c r="I6" s="132"/>
      <c r="J6" s="132"/>
    </row>
    <row r="7" spans="1:10" ht="15.6">
      <c r="A7" s="124"/>
      <c r="B7" s="130"/>
      <c r="C7" s="131"/>
      <c r="D7" s="132"/>
      <c r="E7" s="132"/>
      <c r="G7" s="309" t="s">
        <v>110</v>
      </c>
      <c r="H7" s="132"/>
      <c r="I7" s="132"/>
      <c r="J7" s="132"/>
    </row>
    <row r="8" spans="1:10" ht="15.6">
      <c r="A8" s="124"/>
      <c r="B8" s="130"/>
      <c r="C8" s="131"/>
      <c r="D8" s="132"/>
      <c r="E8" s="132"/>
      <c r="G8" s="341" t="s">
        <v>515</v>
      </c>
      <c r="H8" s="132"/>
      <c r="I8" s="132"/>
      <c r="J8" s="132"/>
    </row>
    <row r="9" spans="1:10">
      <c r="A9" s="124"/>
      <c r="B9" s="28" t="s">
        <v>432</v>
      </c>
      <c r="C9" s="131"/>
      <c r="G9" s="208"/>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441</v>
      </c>
      <c r="E13" s="219" t="s">
        <v>420</v>
      </c>
      <c r="F13" s="220" t="s">
        <v>421</v>
      </c>
      <c r="G13" s="234" t="s">
        <v>47</v>
      </c>
      <c r="H13" s="220" t="s">
        <v>423</v>
      </c>
      <c r="I13" s="169" t="s">
        <v>437</v>
      </c>
      <c r="J13" s="221" t="s">
        <v>439</v>
      </c>
    </row>
    <row r="14" spans="1:10" ht="31.2">
      <c r="A14" s="244">
        <v>1</v>
      </c>
      <c r="B14" s="242" t="s">
        <v>324</v>
      </c>
      <c r="C14" s="245" t="s">
        <v>410</v>
      </c>
      <c r="D14" s="468">
        <v>12</v>
      </c>
      <c r="E14" s="671"/>
      <c r="F14" s="624">
        <f>D14*E14</f>
        <v>0</v>
      </c>
      <c r="G14" s="677"/>
      <c r="H14" s="624">
        <f>F14*1.08</f>
        <v>0</v>
      </c>
      <c r="I14" s="246"/>
      <c r="J14" s="247"/>
    </row>
    <row r="15" spans="1:10" ht="31.2">
      <c r="A15" s="244">
        <v>2</v>
      </c>
      <c r="B15" s="242" t="s">
        <v>109</v>
      </c>
      <c r="C15" s="245" t="s">
        <v>410</v>
      </c>
      <c r="D15" s="468">
        <v>9</v>
      </c>
      <c r="E15" s="671"/>
      <c r="F15" s="624">
        <f t="shared" ref="F15:F22" si="0">D15*E15</f>
        <v>0</v>
      </c>
      <c r="G15" s="677"/>
      <c r="H15" s="624">
        <f t="shared" ref="H15:H22" si="1">F15*1.08</f>
        <v>0</v>
      </c>
      <c r="I15" s="246"/>
      <c r="J15" s="247"/>
    </row>
    <row r="16" spans="1:10" ht="46.8">
      <c r="A16" s="244">
        <v>3</v>
      </c>
      <c r="B16" s="242" t="s">
        <v>516</v>
      </c>
      <c r="C16" s="245" t="s">
        <v>410</v>
      </c>
      <c r="D16" s="468">
        <v>4</v>
      </c>
      <c r="E16" s="671"/>
      <c r="F16" s="624">
        <f t="shared" si="0"/>
        <v>0</v>
      </c>
      <c r="G16" s="677"/>
      <c r="H16" s="624">
        <f t="shared" si="1"/>
        <v>0</v>
      </c>
      <c r="I16" s="246"/>
      <c r="J16" s="247"/>
    </row>
    <row r="17" spans="1:10" ht="31.2">
      <c r="A17" s="244">
        <v>4</v>
      </c>
      <c r="B17" s="242" t="s">
        <v>612</v>
      </c>
      <c r="C17" s="245" t="s">
        <v>410</v>
      </c>
      <c r="D17" s="468">
        <v>2</v>
      </c>
      <c r="E17" s="671"/>
      <c r="F17" s="624">
        <f t="shared" si="0"/>
        <v>0</v>
      </c>
      <c r="G17" s="677"/>
      <c r="H17" s="624">
        <f t="shared" si="1"/>
        <v>0</v>
      </c>
      <c r="I17" s="246"/>
      <c r="J17" s="247"/>
    </row>
    <row r="18" spans="1:10" ht="46.8">
      <c r="A18" s="244">
        <v>5</v>
      </c>
      <c r="B18" s="242" t="s">
        <v>800</v>
      </c>
      <c r="C18" s="245" t="s">
        <v>410</v>
      </c>
      <c r="D18" s="468">
        <v>10</v>
      </c>
      <c r="E18" s="671"/>
      <c r="F18" s="624">
        <f t="shared" si="0"/>
        <v>0</v>
      </c>
      <c r="G18" s="677"/>
      <c r="H18" s="624">
        <f t="shared" si="1"/>
        <v>0</v>
      </c>
      <c r="I18" s="246"/>
      <c r="J18" s="247"/>
    </row>
    <row r="19" spans="1:10" ht="46.8">
      <c r="A19" s="244">
        <v>6</v>
      </c>
      <c r="B19" s="243" t="s">
        <v>801</v>
      </c>
      <c r="C19" s="245" t="s">
        <v>410</v>
      </c>
      <c r="D19" s="468">
        <v>10</v>
      </c>
      <c r="E19" s="671"/>
      <c r="F19" s="624">
        <f t="shared" si="0"/>
        <v>0</v>
      </c>
      <c r="G19" s="677"/>
      <c r="H19" s="624">
        <f t="shared" si="1"/>
        <v>0</v>
      </c>
      <c r="I19" s="248"/>
      <c r="J19" s="249"/>
    </row>
    <row r="20" spans="1:10" ht="31.2">
      <c r="A20" s="244">
        <v>7</v>
      </c>
      <c r="B20" s="242" t="s">
        <v>111</v>
      </c>
      <c r="C20" s="245" t="s">
        <v>410</v>
      </c>
      <c r="D20" s="468">
        <v>3</v>
      </c>
      <c r="E20" s="671"/>
      <c r="F20" s="624">
        <f t="shared" si="0"/>
        <v>0</v>
      </c>
      <c r="G20" s="677"/>
      <c r="H20" s="624">
        <f t="shared" si="1"/>
        <v>0</v>
      </c>
      <c r="I20" s="248"/>
      <c r="J20" s="249"/>
    </row>
    <row r="21" spans="1:10" ht="46.8">
      <c r="A21" s="244">
        <v>8</v>
      </c>
      <c r="B21" s="242" t="s">
        <v>815</v>
      </c>
      <c r="C21" s="245" t="s">
        <v>410</v>
      </c>
      <c r="D21" s="468">
        <v>2</v>
      </c>
      <c r="E21" s="671"/>
      <c r="F21" s="624">
        <f t="shared" si="0"/>
        <v>0</v>
      </c>
      <c r="G21" s="677"/>
      <c r="H21" s="624">
        <f t="shared" si="1"/>
        <v>0</v>
      </c>
      <c r="I21" s="248"/>
      <c r="J21" s="249"/>
    </row>
    <row r="22" spans="1:10" ht="46.8">
      <c r="A22" s="244">
        <v>9</v>
      </c>
      <c r="B22" s="242" t="s">
        <v>816</v>
      </c>
      <c r="C22" s="245" t="s">
        <v>410</v>
      </c>
      <c r="D22" s="468">
        <v>2</v>
      </c>
      <c r="E22" s="671"/>
      <c r="F22" s="624">
        <f t="shared" si="0"/>
        <v>0</v>
      </c>
      <c r="G22" s="677"/>
      <c r="H22" s="624">
        <f t="shared" si="1"/>
        <v>0</v>
      </c>
      <c r="I22" s="248"/>
      <c r="J22" s="249"/>
    </row>
    <row r="23" spans="1:10" ht="14.4">
      <c r="A23" s="1112" t="s">
        <v>415</v>
      </c>
      <c r="B23" s="1123"/>
      <c r="C23" s="1123"/>
      <c r="D23" s="1124"/>
      <c r="E23" s="250"/>
      <c r="F23" s="657">
        <f>SUM(F14:F22)</f>
        <v>0</v>
      </c>
      <c r="G23" s="674"/>
      <c r="H23" s="657">
        <f>SUM(H14:H22)</f>
        <v>0</v>
      </c>
      <c r="I23" s="250"/>
      <c r="J23" s="250"/>
    </row>
    <row r="24" spans="1:10" ht="13.8">
      <c r="A24" s="738" t="s">
        <v>633</v>
      </c>
      <c r="B24" s="28"/>
      <c r="C24" s="29"/>
      <c r="D24" s="123"/>
      <c r="F24" s="123"/>
      <c r="G24" s="123"/>
      <c r="H24" s="123"/>
      <c r="I24" s="123"/>
      <c r="J24" s="123"/>
    </row>
    <row r="25" spans="1:10">
      <c r="A25" s="30"/>
      <c r="B25" s="29"/>
      <c r="C25" s="30"/>
      <c r="D25" s="30"/>
      <c r="E25" s="31"/>
      <c r="F25" s="34"/>
      <c r="G25" s="35"/>
      <c r="H25" s="35"/>
      <c r="J25" s="123"/>
    </row>
    <row r="26" spans="1:10">
      <c r="A26" s="30"/>
      <c r="B26" s="29"/>
      <c r="C26" s="30"/>
      <c r="D26" s="30"/>
      <c r="E26" s="31"/>
      <c r="F26" s="34"/>
      <c r="G26" s="35"/>
      <c r="H26" s="35"/>
      <c r="J26" s="123"/>
    </row>
    <row r="27" spans="1:10">
      <c r="I27" s="37"/>
      <c r="J27" s="37"/>
    </row>
    <row r="28" spans="1:10">
      <c r="A28" s="31" t="s">
        <v>753</v>
      </c>
      <c r="B28" s="122"/>
      <c r="C28" s="122"/>
      <c r="D28" s="31"/>
      <c r="E28" s="805"/>
      <c r="F28" s="35"/>
      <c r="G28" s="35"/>
      <c r="H28" s="835" t="s">
        <v>754</v>
      </c>
      <c r="I28" s="37"/>
      <c r="J28" s="37"/>
    </row>
    <row r="29" spans="1:10">
      <c r="A29" s="35"/>
      <c r="B29" s="806"/>
      <c r="C29" s="806"/>
      <c r="D29" s="807"/>
      <c r="E29" s="836"/>
      <c r="F29" s="808"/>
      <c r="G29" s="809"/>
      <c r="H29" s="835" t="s">
        <v>755</v>
      </c>
      <c r="I29" s="37"/>
      <c r="J29" s="37"/>
    </row>
    <row r="30" spans="1:10">
      <c r="B30" s="32"/>
      <c r="D30" s="470"/>
      <c r="E30" s="453"/>
      <c r="F30" s="45"/>
      <c r="G30" s="45"/>
    </row>
    <row r="31" spans="1:10">
      <c r="B31" s="30"/>
      <c r="D31" s="470"/>
      <c r="E31" s="453"/>
      <c r="F31" s="45"/>
      <c r="G31" s="45"/>
    </row>
    <row r="32" spans="1:10">
      <c r="B32" s="31"/>
      <c r="D32" s="473"/>
      <c r="E32" s="453"/>
      <c r="G32" s="30"/>
    </row>
    <row r="33" spans="3:5">
      <c r="D33" s="471"/>
      <c r="E33" s="452"/>
    </row>
    <row r="34" spans="3:5">
      <c r="D34" s="471"/>
      <c r="E34" s="452"/>
    </row>
    <row r="35" spans="3:5">
      <c r="C35" s="1"/>
      <c r="D35" s="471"/>
      <c r="E35" s="452"/>
    </row>
  </sheetData>
  <mergeCells count="1">
    <mergeCell ref="A23:D23"/>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7" workbookViewId="0">
      <selection activeCell="B12" sqref="B12"/>
    </sheetView>
  </sheetViews>
  <sheetFormatPr defaultColWidth="12.33203125" defaultRowHeight="13.2"/>
  <cols>
    <col min="1" max="1" width="3.6640625" style="286" customWidth="1"/>
    <col min="2" max="2" width="46.6640625" customWidth="1"/>
    <col min="3" max="3" width="5.88671875" customWidth="1"/>
    <col min="4" max="4" width="6.88671875" customWidth="1"/>
    <col min="5" max="5" width="10.5546875" customWidth="1"/>
    <col min="6" max="6" width="12.88671875" customWidth="1"/>
    <col min="7" max="7" width="4.5546875" customWidth="1"/>
    <col min="8" max="8" width="13.5546875" customWidth="1"/>
    <col min="9" max="9" width="11.88671875" customWidth="1"/>
    <col min="10" max="10" width="7.44140625" customWidth="1"/>
    <col min="11" max="11" width="11.109375" customWidth="1"/>
    <col min="12" max="12" width="9" customWidth="1"/>
  </cols>
  <sheetData>
    <row r="1" spans="1:12" ht="15.6">
      <c r="A1" s="251"/>
      <c r="B1" s="252"/>
      <c r="C1" s="253"/>
      <c r="D1" s="253"/>
      <c r="E1" s="253"/>
      <c r="F1" s="253"/>
      <c r="G1" s="253"/>
      <c r="I1" s="253" t="s">
        <v>705</v>
      </c>
      <c r="J1" s="253"/>
      <c r="K1" s="254"/>
    </row>
    <row r="2" spans="1:12" ht="15.6">
      <c r="A2" s="251"/>
      <c r="B2" s="255" t="s">
        <v>440</v>
      </c>
      <c r="C2" s="253"/>
      <c r="D2" s="253"/>
      <c r="E2" s="253"/>
      <c r="G2" s="253"/>
      <c r="H2" s="253"/>
      <c r="I2" s="253"/>
      <c r="J2" s="253"/>
      <c r="K2" s="254"/>
    </row>
    <row r="3" spans="1:12" ht="15.6">
      <c r="A3" s="251"/>
      <c r="B3" s="256"/>
      <c r="C3" s="257"/>
      <c r="D3" s="258"/>
      <c r="E3" s="258"/>
      <c r="F3" s="259"/>
      <c r="G3" s="259"/>
      <c r="H3" s="296" t="s">
        <v>122</v>
      </c>
      <c r="I3" s="258"/>
      <c r="J3" s="258"/>
      <c r="K3" s="260"/>
    </row>
    <row r="4" spans="1:12" ht="21.6" customHeight="1">
      <c r="A4" s="251"/>
      <c r="B4" s="261" t="s">
        <v>112</v>
      </c>
      <c r="C4" s="257"/>
      <c r="D4" s="262"/>
      <c r="E4" s="262"/>
      <c r="F4" s="313" t="s">
        <v>518</v>
      </c>
      <c r="G4" s="263"/>
      <c r="H4" s="263"/>
      <c r="I4" s="263"/>
      <c r="J4" s="262"/>
      <c r="K4" s="264"/>
    </row>
    <row r="5" spans="1:12" ht="15.6">
      <c r="A5" s="251"/>
      <c r="B5" s="265" t="s">
        <v>417</v>
      </c>
      <c r="C5" s="266"/>
      <c r="D5" s="262"/>
      <c r="E5" s="267"/>
      <c r="F5" s="313" t="s">
        <v>121</v>
      </c>
      <c r="G5" s="263"/>
      <c r="H5" s="263"/>
      <c r="I5" s="263"/>
      <c r="J5" s="263"/>
      <c r="K5" s="263"/>
      <c r="L5" s="268"/>
    </row>
    <row r="6" spans="1:12" ht="15.6">
      <c r="A6" s="251"/>
      <c r="B6" s="269" t="s">
        <v>113</v>
      </c>
      <c r="C6" s="252"/>
      <c r="D6" s="270"/>
      <c r="E6" s="270"/>
      <c r="F6" s="263"/>
      <c r="G6" s="262"/>
      <c r="H6" s="262"/>
      <c r="I6" s="271"/>
      <c r="J6" s="263"/>
      <c r="K6" s="272"/>
    </row>
    <row r="7" spans="1:12" ht="15.6">
      <c r="A7" s="273"/>
      <c r="B7" s="274"/>
      <c r="C7" s="265"/>
      <c r="D7" s="265"/>
      <c r="E7" s="260"/>
      <c r="F7" s="275"/>
      <c r="G7" s="275"/>
      <c r="H7" s="275"/>
      <c r="I7" s="275"/>
      <c r="J7" s="260"/>
      <c r="K7" s="260"/>
    </row>
    <row r="8" spans="1:12" ht="79.5" customHeight="1">
      <c r="A8" s="276" t="s">
        <v>399</v>
      </c>
      <c r="B8" s="276" t="s">
        <v>429</v>
      </c>
      <c r="C8" s="276" t="s">
        <v>114</v>
      </c>
      <c r="D8" s="276" t="s">
        <v>434</v>
      </c>
      <c r="E8" s="276" t="s">
        <v>115</v>
      </c>
      <c r="F8" s="276" t="s">
        <v>116</v>
      </c>
      <c r="G8" s="276" t="s">
        <v>117</v>
      </c>
      <c r="H8" s="276" t="s">
        <v>118</v>
      </c>
      <c r="I8" s="276" t="s">
        <v>119</v>
      </c>
      <c r="J8" s="277" t="s">
        <v>439</v>
      </c>
    </row>
    <row r="9" spans="1:12" ht="31.2">
      <c r="A9" s="287">
        <v>1</v>
      </c>
      <c r="B9" s="288" t="s">
        <v>325</v>
      </c>
      <c r="C9" s="289" t="s">
        <v>438</v>
      </c>
      <c r="D9" s="490">
        <v>2</v>
      </c>
      <c r="E9" s="681"/>
      <c r="F9" s="681">
        <f>D9*E9</f>
        <v>0</v>
      </c>
      <c r="G9" s="287"/>
      <c r="H9" s="681">
        <f>F9*1.08</f>
        <v>0</v>
      </c>
      <c r="I9" s="491"/>
      <c r="J9" s="492"/>
    </row>
    <row r="10" spans="1:12" ht="31.2">
      <c r="A10" s="287">
        <v>2</v>
      </c>
      <c r="B10" s="288" t="s">
        <v>307</v>
      </c>
      <c r="C10" s="289" t="s">
        <v>410</v>
      </c>
      <c r="D10" s="490">
        <v>2</v>
      </c>
      <c r="E10" s="681"/>
      <c r="F10" s="681">
        <f t="shared" ref="F10:F20" si="0">D10*E10</f>
        <v>0</v>
      </c>
      <c r="G10" s="287"/>
      <c r="H10" s="681">
        <f>F10*1.23</f>
        <v>0</v>
      </c>
      <c r="I10" s="491"/>
      <c r="J10" s="492"/>
    </row>
    <row r="11" spans="1:12" ht="46.8">
      <c r="A11" s="287">
        <v>3</v>
      </c>
      <c r="B11" s="288" t="s">
        <v>807</v>
      </c>
      <c r="C11" s="289" t="s">
        <v>438</v>
      </c>
      <c r="D11" s="490">
        <v>1</v>
      </c>
      <c r="E11" s="681"/>
      <c r="F11" s="681">
        <f t="shared" si="0"/>
        <v>0</v>
      </c>
      <c r="G11" s="287"/>
      <c r="H11" s="681">
        <f>F11*1.08</f>
        <v>0</v>
      </c>
      <c r="I11" s="491"/>
      <c r="J11" s="492"/>
    </row>
    <row r="12" spans="1:12" ht="38.25" customHeight="1">
      <c r="A12" s="287">
        <v>4</v>
      </c>
      <c r="B12" s="288" t="s">
        <v>593</v>
      </c>
      <c r="C12" s="290" t="s">
        <v>438</v>
      </c>
      <c r="D12" s="490">
        <v>1</v>
      </c>
      <c r="E12" s="681"/>
      <c r="F12" s="681">
        <f t="shared" si="0"/>
        <v>0</v>
      </c>
      <c r="G12" s="287"/>
      <c r="H12" s="681">
        <f>F12*1.23</f>
        <v>0</v>
      </c>
      <c r="I12" s="491"/>
      <c r="J12" s="492"/>
    </row>
    <row r="13" spans="1:12" ht="35.25" customHeight="1">
      <c r="A13" s="287">
        <v>5</v>
      </c>
      <c r="B13" s="288" t="s">
        <v>519</v>
      </c>
      <c r="C13" s="289" t="s">
        <v>410</v>
      </c>
      <c r="D13" s="490">
        <v>30</v>
      </c>
      <c r="E13" s="681"/>
      <c r="F13" s="681">
        <f t="shared" si="0"/>
        <v>0</v>
      </c>
      <c r="G13" s="287"/>
      <c r="H13" s="681">
        <f>F13*1.08</f>
        <v>0</v>
      </c>
      <c r="I13" s="491"/>
      <c r="J13" s="492"/>
    </row>
    <row r="14" spans="1:12" ht="33" customHeight="1">
      <c r="A14" s="287">
        <v>6</v>
      </c>
      <c r="B14" s="288" t="s">
        <v>594</v>
      </c>
      <c r="C14" s="291" t="s">
        <v>410</v>
      </c>
      <c r="D14" s="490">
        <v>10</v>
      </c>
      <c r="E14" s="681"/>
      <c r="F14" s="681">
        <f t="shared" si="0"/>
        <v>0</v>
      </c>
      <c r="G14" s="287"/>
      <c r="H14" s="681">
        <f>F14*1.08</f>
        <v>0</v>
      </c>
      <c r="I14" s="491"/>
      <c r="J14" s="492"/>
    </row>
    <row r="15" spans="1:12" ht="30.75" customHeight="1">
      <c r="A15" s="287">
        <v>7</v>
      </c>
      <c r="B15" s="288" t="s">
        <v>120</v>
      </c>
      <c r="C15" s="289" t="s">
        <v>438</v>
      </c>
      <c r="D15" s="490">
        <v>5</v>
      </c>
      <c r="E15" s="681"/>
      <c r="F15" s="681">
        <f t="shared" si="0"/>
        <v>0</v>
      </c>
      <c r="G15" s="287"/>
      <c r="H15" s="681">
        <f>F15*1.08</f>
        <v>0</v>
      </c>
      <c r="I15" s="491"/>
      <c r="J15" s="492"/>
    </row>
    <row r="16" spans="1:12" ht="34.5" customHeight="1">
      <c r="A16" s="287">
        <v>8</v>
      </c>
      <c r="B16" s="288" t="s">
        <v>595</v>
      </c>
      <c r="C16" s="289" t="s">
        <v>410</v>
      </c>
      <c r="D16" s="490">
        <v>20</v>
      </c>
      <c r="E16" s="681"/>
      <c r="F16" s="681">
        <f t="shared" si="0"/>
        <v>0</v>
      </c>
      <c r="G16" s="287"/>
      <c r="H16" s="681">
        <f>F16*1.23</f>
        <v>0</v>
      </c>
      <c r="I16" s="491"/>
      <c r="J16" s="492"/>
    </row>
    <row r="17" spans="1:11" ht="27.75" customHeight="1">
      <c r="A17" s="287">
        <v>9</v>
      </c>
      <c r="B17" s="288" t="s">
        <v>596</v>
      </c>
      <c r="C17" s="289" t="s">
        <v>410</v>
      </c>
      <c r="D17" s="490">
        <v>3</v>
      </c>
      <c r="E17" s="681"/>
      <c r="F17" s="681">
        <f t="shared" si="0"/>
        <v>0</v>
      </c>
      <c r="G17" s="287"/>
      <c r="H17" s="681">
        <f>F17*1.23</f>
        <v>0</v>
      </c>
      <c r="I17" s="491"/>
      <c r="J17" s="492"/>
    </row>
    <row r="18" spans="1:11" ht="33" customHeight="1">
      <c r="A18" s="287">
        <v>10</v>
      </c>
      <c r="B18" s="288" t="s">
        <v>257</v>
      </c>
      <c r="C18" s="292" t="s">
        <v>410</v>
      </c>
      <c r="D18" s="490">
        <v>4</v>
      </c>
      <c r="E18" s="681"/>
      <c r="F18" s="681">
        <f t="shared" si="0"/>
        <v>0</v>
      </c>
      <c r="G18" s="287"/>
      <c r="H18" s="681">
        <f>F18*1.23</f>
        <v>0</v>
      </c>
      <c r="I18" s="491"/>
      <c r="J18" s="492"/>
    </row>
    <row r="19" spans="1:11" ht="34.5" customHeight="1">
      <c r="A19" s="287">
        <v>11</v>
      </c>
      <c r="B19" s="288" t="s">
        <v>520</v>
      </c>
      <c r="C19" s="292" t="s">
        <v>410</v>
      </c>
      <c r="D19" s="490">
        <v>1</v>
      </c>
      <c r="E19" s="681"/>
      <c r="F19" s="681">
        <f t="shared" si="0"/>
        <v>0</v>
      </c>
      <c r="G19" s="287"/>
      <c r="H19" s="681">
        <f>F19*1.23</f>
        <v>0</v>
      </c>
      <c r="I19" s="491"/>
      <c r="J19" s="568"/>
    </row>
    <row r="20" spans="1:11" ht="34.5" customHeight="1">
      <c r="A20" s="287">
        <v>12</v>
      </c>
      <c r="B20" s="288" t="s">
        <v>597</v>
      </c>
      <c r="C20" s="703" t="s">
        <v>410</v>
      </c>
      <c r="D20" s="490">
        <v>10</v>
      </c>
      <c r="E20" s="681"/>
      <c r="F20" s="681">
        <f t="shared" si="0"/>
        <v>0</v>
      </c>
      <c r="G20" s="287"/>
      <c r="H20" s="681">
        <f>F20*1.23</f>
        <v>0</v>
      </c>
      <c r="I20" s="491"/>
      <c r="J20" s="568"/>
    </row>
    <row r="21" spans="1:11" ht="16.5" customHeight="1">
      <c r="A21" s="1178" t="s">
        <v>428</v>
      </c>
      <c r="B21" s="1178"/>
      <c r="C21" s="548"/>
      <c r="D21" s="548"/>
      <c r="E21" s="294"/>
      <c r="F21" s="701">
        <f>SUM(F9:F20)</f>
        <v>0</v>
      </c>
      <c r="G21" s="702"/>
      <c r="H21" s="701">
        <f>SUM(H9:H20)</f>
        <v>0</v>
      </c>
      <c r="I21" s="295"/>
      <c r="J21" s="295"/>
    </row>
    <row r="22" spans="1:11" ht="15" customHeight="1">
      <c r="A22" s="278" t="s">
        <v>517</v>
      </c>
      <c r="B22" s="261"/>
      <c r="C22" s="279"/>
      <c r="D22" s="279"/>
      <c r="E22" s="280"/>
      <c r="F22" s="281"/>
      <c r="G22" s="282"/>
      <c r="H22" s="283"/>
      <c r="I22" s="284"/>
      <c r="J22" s="284"/>
      <c r="K22" s="284"/>
    </row>
    <row r="23" spans="1:11" ht="41.4">
      <c r="A23" s="285"/>
      <c r="B23" s="494" t="s">
        <v>21</v>
      </c>
      <c r="C23" s="280"/>
      <c r="D23" s="280"/>
      <c r="E23" s="280"/>
      <c r="F23" s="252"/>
      <c r="G23" s="252"/>
      <c r="H23" s="252"/>
      <c r="I23" s="284"/>
      <c r="J23" s="284"/>
      <c r="K23" s="284"/>
    </row>
    <row r="24" spans="1:11" ht="13.8">
      <c r="A24" s="285"/>
      <c r="B24" s="297"/>
      <c r="C24" s="280"/>
      <c r="D24" s="280"/>
      <c r="E24" s="280"/>
      <c r="F24" s="252"/>
      <c r="G24" s="252"/>
      <c r="H24" s="252"/>
      <c r="I24" s="284"/>
      <c r="J24" s="284"/>
      <c r="K24" s="284"/>
    </row>
    <row r="25" spans="1:11" ht="14.4">
      <c r="A25" s="285"/>
      <c r="B25" s="298"/>
      <c r="C25" s="280"/>
      <c r="D25" s="280"/>
      <c r="E25" s="280"/>
      <c r="F25" s="252"/>
      <c r="G25" s="252"/>
      <c r="H25" s="252"/>
      <c r="I25" s="284"/>
      <c r="J25" s="284"/>
      <c r="K25" s="284"/>
    </row>
    <row r="26" spans="1:11">
      <c r="A26"/>
      <c r="I26" s="37"/>
      <c r="J26" s="37"/>
    </row>
    <row r="27" spans="1:11">
      <c r="A27" s="31" t="s">
        <v>753</v>
      </c>
      <c r="B27" s="122"/>
      <c r="C27" s="122"/>
      <c r="D27" s="31"/>
      <c r="E27" s="805"/>
      <c r="F27" s="35"/>
      <c r="G27" s="35"/>
      <c r="H27" s="835" t="s">
        <v>754</v>
      </c>
      <c r="I27" s="37"/>
      <c r="J27" s="37"/>
    </row>
    <row r="28" spans="1:11">
      <c r="A28" s="35"/>
      <c r="B28" s="806"/>
      <c r="C28" s="806"/>
      <c r="D28" s="807"/>
      <c r="E28" s="836"/>
      <c r="F28" s="808"/>
      <c r="G28" s="809"/>
      <c r="H28" s="835" t="s">
        <v>755</v>
      </c>
      <c r="I28" s="37"/>
      <c r="J28" s="37"/>
    </row>
    <row r="29" spans="1:11">
      <c r="B29" s="30"/>
      <c r="D29" s="470"/>
      <c r="E29" s="453"/>
      <c r="F29" s="45"/>
      <c r="G29" s="45"/>
    </row>
    <row r="30" spans="1:11">
      <c r="B30" s="31"/>
      <c r="D30" s="473"/>
      <c r="E30" s="453"/>
      <c r="G30" s="30"/>
    </row>
    <row r="31" spans="1:11">
      <c r="D31" s="471"/>
      <c r="E31" s="452"/>
    </row>
    <row r="32" spans="1:11">
      <c r="D32" s="471"/>
      <c r="E32" s="452"/>
    </row>
    <row r="33" spans="3:5">
      <c r="C33" s="1"/>
      <c r="D33" s="471"/>
      <c r="E33" s="452"/>
    </row>
  </sheetData>
  <mergeCells count="1">
    <mergeCell ref="A21:B21"/>
  </mergeCells>
  <phoneticPr fontId="25" type="noConversion"/>
  <pageMargins left="0.70866141732283472" right="0.70866141732283472" top="0.74803149606299213" bottom="0.74803149606299213" header="0.31496062992125984" footer="0.31496062992125984"/>
  <pageSetup paperSize="9" scale="92" fitToHeight="0" orientation="landscape" r:id="rId1"/>
  <ignoredErrors>
    <ignoredError sqref="H1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D7" sqref="D7"/>
    </sheetView>
  </sheetViews>
  <sheetFormatPr defaultColWidth="11.5546875" defaultRowHeight="13.2"/>
  <cols>
    <col min="1" max="1" width="3.5546875" customWidth="1"/>
    <col min="2" max="2" width="37.44140625" customWidth="1"/>
    <col min="3" max="4" width="4.6640625" customWidth="1"/>
    <col min="5" max="5" width="10.6640625" customWidth="1"/>
    <col min="6" max="6" width="11.33203125" customWidth="1"/>
    <col min="7" max="7" width="5.109375" customWidth="1"/>
    <col min="8" max="8" width="11.109375" customWidth="1"/>
    <col min="9" max="9" width="9.88671875" customWidth="1"/>
    <col min="10" max="10" width="7" customWidth="1"/>
    <col min="11" max="12" width="8.109375" customWidth="1"/>
  </cols>
  <sheetData>
    <row r="1" spans="1:13">
      <c r="A1" s="96" t="s">
        <v>416</v>
      </c>
      <c r="B1" s="2" t="s">
        <v>396</v>
      </c>
      <c r="C1" s="31"/>
      <c r="D1" s="31"/>
      <c r="E1" s="96"/>
      <c r="F1" s="31"/>
      <c r="G1" s="31"/>
      <c r="I1" s="31" t="s">
        <v>643</v>
      </c>
    </row>
    <row r="2" spans="1:13">
      <c r="A2" s="96"/>
      <c r="B2" s="31"/>
      <c r="C2" s="31"/>
      <c r="D2" s="31"/>
      <c r="E2" s="96"/>
      <c r="F2" s="31"/>
      <c r="G2" s="31"/>
      <c r="H2" s="31"/>
      <c r="I2" s="31"/>
    </row>
    <row r="3" spans="1:13">
      <c r="A3" s="96"/>
      <c r="B3" s="31"/>
      <c r="C3" s="60" t="s">
        <v>397</v>
      </c>
      <c r="D3" s="96"/>
      <c r="E3" s="31"/>
      <c r="F3" s="31"/>
      <c r="G3" s="31"/>
      <c r="H3" s="31"/>
      <c r="I3" s="31"/>
    </row>
    <row r="4" spans="1:13">
      <c r="A4" s="96"/>
      <c r="B4" s="31"/>
      <c r="C4" s="31"/>
      <c r="D4" s="60"/>
      <c r="E4" s="96"/>
      <c r="F4" s="31"/>
      <c r="G4" s="31"/>
      <c r="H4" s="31"/>
      <c r="I4" s="31"/>
    </row>
    <row r="5" spans="1:13">
      <c r="A5" s="96"/>
      <c r="B5" s="31"/>
      <c r="C5" s="31"/>
      <c r="D5" s="60"/>
      <c r="E5" s="96"/>
      <c r="F5" s="31"/>
      <c r="G5" s="31"/>
      <c r="H5" s="31"/>
      <c r="I5" s="31"/>
    </row>
    <row r="6" spans="1:13">
      <c r="A6" s="96"/>
      <c r="B6" s="31"/>
      <c r="C6" s="31"/>
      <c r="D6" s="60"/>
      <c r="E6" s="96"/>
      <c r="G6" s="194" t="s">
        <v>467</v>
      </c>
      <c r="H6" s="31"/>
      <c r="I6" s="31"/>
    </row>
    <row r="7" spans="1:13" ht="18">
      <c r="A7" s="96"/>
      <c r="B7" s="62" t="s">
        <v>398</v>
      </c>
      <c r="C7" s="97"/>
      <c r="D7" s="420" t="s">
        <v>361</v>
      </c>
      <c r="E7" s="97"/>
      <c r="F7" s="98"/>
      <c r="G7" s="97"/>
      <c r="H7" s="97"/>
      <c r="J7" s="97"/>
      <c r="K7" s="97"/>
      <c r="L7" s="97"/>
    </row>
    <row r="8" spans="1:13" ht="13.5" customHeight="1">
      <c r="A8" s="96"/>
      <c r="B8" s="99" t="s">
        <v>417</v>
      </c>
      <c r="D8" s="100"/>
      <c r="F8" s="31"/>
      <c r="G8" s="31"/>
      <c r="H8" s="31"/>
      <c r="J8" s="31"/>
      <c r="K8" s="31"/>
      <c r="L8" s="31"/>
    </row>
    <row r="9" spans="1:13">
      <c r="A9" s="96"/>
      <c r="B9" s="31" t="s">
        <v>413</v>
      </c>
      <c r="C9" s="31"/>
      <c r="D9" s="31"/>
      <c r="E9" s="96"/>
      <c r="F9" s="31"/>
      <c r="G9" s="31"/>
      <c r="H9" s="31"/>
      <c r="I9" s="31"/>
    </row>
    <row r="10" spans="1:13">
      <c r="A10" s="96"/>
      <c r="B10" s="31"/>
      <c r="C10" s="31"/>
      <c r="D10" s="31"/>
      <c r="E10" s="96"/>
      <c r="F10" s="31"/>
      <c r="G10" s="31"/>
      <c r="H10" s="31"/>
      <c r="I10" s="31"/>
    </row>
    <row r="11" spans="1:13" ht="24">
      <c r="A11" s="191" t="s">
        <v>399</v>
      </c>
      <c r="B11" s="164" t="s">
        <v>400</v>
      </c>
      <c r="C11" s="192" t="s">
        <v>418</v>
      </c>
      <c r="D11" s="192" t="s">
        <v>419</v>
      </c>
      <c r="E11" s="192" t="s">
        <v>420</v>
      </c>
      <c r="F11" s="192" t="s">
        <v>421</v>
      </c>
      <c r="G11" s="192" t="s">
        <v>422</v>
      </c>
      <c r="H11" s="192" t="s">
        <v>423</v>
      </c>
      <c r="I11" s="177" t="s">
        <v>431</v>
      </c>
      <c r="J11" s="193" t="s">
        <v>408</v>
      </c>
    </row>
    <row r="12" spans="1:13" ht="28.8">
      <c r="A12" s="323">
        <v>1</v>
      </c>
      <c r="B12" s="323" t="s">
        <v>294</v>
      </c>
      <c r="C12" s="324" t="s">
        <v>414</v>
      </c>
      <c r="D12" s="324">
        <v>1</v>
      </c>
      <c r="E12" s="325"/>
      <c r="F12" s="326">
        <f>D12*E12</f>
        <v>0</v>
      </c>
      <c r="G12" s="327"/>
      <c r="H12" s="328">
        <f>F12*1.08</f>
        <v>0</v>
      </c>
      <c r="I12" s="324"/>
      <c r="J12" s="324"/>
    </row>
    <row r="13" spans="1:13" ht="14.4">
      <c r="A13" s="323">
        <v>2</v>
      </c>
      <c r="B13" s="323" t="s">
        <v>295</v>
      </c>
      <c r="C13" s="324" t="s">
        <v>414</v>
      </c>
      <c r="D13" s="324">
        <v>1</v>
      </c>
      <c r="E13" s="325"/>
      <c r="F13" s="326">
        <f>D13*E13</f>
        <v>0</v>
      </c>
      <c r="G13" s="327"/>
      <c r="H13" s="328">
        <f>F13*1.08</f>
        <v>0</v>
      </c>
      <c r="I13" s="324"/>
      <c r="J13" s="324"/>
    </row>
    <row r="14" spans="1:13" ht="27.6" customHeight="1">
      <c r="A14" s="323">
        <v>3</v>
      </c>
      <c r="B14" s="323" t="s">
        <v>296</v>
      </c>
      <c r="C14" s="324" t="s">
        <v>414</v>
      </c>
      <c r="D14" s="324">
        <v>1</v>
      </c>
      <c r="E14" s="325"/>
      <c r="F14" s="326">
        <f>D14*E14</f>
        <v>0</v>
      </c>
      <c r="G14" s="327"/>
      <c r="H14" s="328">
        <f>F14*1.08</f>
        <v>0</v>
      </c>
      <c r="I14" s="324"/>
      <c r="J14" s="324"/>
    </row>
    <row r="15" spans="1:13" ht="28.8">
      <c r="A15" s="323">
        <v>4</v>
      </c>
      <c r="B15" s="323" t="s">
        <v>297</v>
      </c>
      <c r="C15" s="324" t="s">
        <v>414</v>
      </c>
      <c r="D15" s="324">
        <v>1</v>
      </c>
      <c r="E15" s="325"/>
      <c r="F15" s="326">
        <f>D15*E15</f>
        <v>0</v>
      </c>
      <c r="G15" s="327"/>
      <c r="H15" s="328">
        <f>F15*1.08</f>
        <v>0</v>
      </c>
      <c r="I15" s="324"/>
      <c r="J15" s="324"/>
    </row>
    <row r="16" spans="1:13" ht="14.4">
      <c r="A16" s="324"/>
      <c r="B16" s="322" t="s">
        <v>426</v>
      </c>
      <c r="C16" s="324"/>
      <c r="D16" s="324"/>
      <c r="E16" s="411"/>
      <c r="F16" s="635">
        <f>SUM(F12:F15)</f>
        <v>0</v>
      </c>
      <c r="G16" s="412"/>
      <c r="H16" s="635">
        <f>SUM(H12:H15)</f>
        <v>0</v>
      </c>
      <c r="I16" s="324"/>
      <c r="J16" s="324"/>
      <c r="K16" s="416"/>
      <c r="L16" s="416"/>
      <c r="M16" s="331"/>
    </row>
    <row r="17" spans="1:11">
      <c r="A17" t="s">
        <v>456</v>
      </c>
      <c r="B17" s="101"/>
      <c r="C17" s="33"/>
      <c r="D17" s="33"/>
      <c r="E17" s="33"/>
      <c r="H17" s="102"/>
      <c r="I17" s="102"/>
    </row>
    <row r="18" spans="1:11" ht="13.8">
      <c r="B18" s="38"/>
      <c r="C18" s="39"/>
      <c r="D18" s="39"/>
      <c r="E18" s="40"/>
      <c r="F18" s="41"/>
      <c r="G18" s="42"/>
      <c r="H18" s="43"/>
      <c r="I18" s="36"/>
    </row>
    <row r="19" spans="1:11">
      <c r="B19" s="44"/>
      <c r="C19" s="45"/>
      <c r="D19" s="45"/>
      <c r="E19" s="45"/>
      <c r="F19" s="45"/>
      <c r="G19" s="46"/>
      <c r="H19" s="47"/>
      <c r="I19" s="48"/>
    </row>
    <row r="20" spans="1:11">
      <c r="J20" s="37"/>
      <c r="K20" s="37"/>
    </row>
    <row r="21" spans="1:11">
      <c r="B21" s="31" t="s">
        <v>753</v>
      </c>
      <c r="C21" s="122"/>
      <c r="D21" s="122"/>
      <c r="E21" s="31"/>
      <c r="F21" s="805"/>
      <c r="G21" s="35"/>
      <c r="H21" s="35"/>
      <c r="I21" s="835" t="s">
        <v>754</v>
      </c>
      <c r="J21" s="37"/>
      <c r="K21" s="37"/>
    </row>
    <row r="22" spans="1:11">
      <c r="B22" s="35"/>
      <c r="C22" s="806"/>
      <c r="D22" s="806"/>
      <c r="E22" s="807"/>
      <c r="F22" s="836"/>
      <c r="G22" s="808"/>
      <c r="H22" s="809"/>
      <c r="I22" s="835" t="s">
        <v>755</v>
      </c>
      <c r="J22" s="37"/>
      <c r="K22" s="37"/>
    </row>
    <row r="23" spans="1:11">
      <c r="B23" s="32"/>
      <c r="D23" s="45"/>
      <c r="E23" s="45"/>
      <c r="F23" s="45"/>
      <c r="G23" s="45"/>
      <c r="H23" s="1"/>
    </row>
    <row r="24" spans="1:11">
      <c r="B24" s="550"/>
      <c r="D24" s="45"/>
      <c r="E24" s="45"/>
      <c r="F24" s="45"/>
      <c r="G24" s="45"/>
      <c r="H24" s="1"/>
    </row>
    <row r="25" spans="1:11">
      <c r="B25" s="31"/>
      <c r="D25" s="151"/>
      <c r="E25" s="30"/>
      <c r="G25" s="30"/>
      <c r="H25" s="1"/>
    </row>
    <row r="26" spans="1:11">
      <c r="B26" s="304"/>
      <c r="H26" s="1"/>
    </row>
    <row r="27" spans="1:11">
      <c r="H27" s="1"/>
    </row>
    <row r="28" spans="1:11">
      <c r="C28" s="1"/>
      <c r="H28" s="1"/>
    </row>
  </sheetData>
  <phoneticPr fontId="25" type="noConversion"/>
  <pageMargins left="0.70866141732283472" right="0.70866141732283472" top="0.74803149606299213" bottom="0.74803149606299213" header="0.31496062992125984" footer="0.31496062992125984"/>
  <pageSetup paperSize="9" firstPageNumber="43"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activeCell="G7" sqref="G7"/>
    </sheetView>
  </sheetViews>
  <sheetFormatPr defaultColWidth="9.109375" defaultRowHeight="13.2"/>
  <cols>
    <col min="1" max="1" width="3.5546875" customWidth="1"/>
    <col min="2" max="2" width="51.6640625" customWidth="1"/>
    <col min="3" max="3" width="4.77734375" customWidth="1"/>
    <col min="4" max="4" width="4.6640625" customWidth="1"/>
    <col min="5" max="5" width="9.5546875" customWidth="1"/>
    <col min="6" max="6" width="14" bestFit="1" customWidth="1"/>
    <col min="7" max="7" width="5.109375" customWidth="1"/>
    <col min="8" max="8" width="14" bestFit="1" customWidth="1"/>
    <col min="13" max="13" width="12" customWidth="1"/>
  </cols>
  <sheetData>
    <row r="1" spans="1:10">
      <c r="A1" s="124"/>
      <c r="B1" s="35" t="s">
        <v>396</v>
      </c>
      <c r="F1" s="30"/>
      <c r="H1" s="126"/>
      <c r="I1" s="35" t="s">
        <v>706</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123</v>
      </c>
      <c r="H6" s="132"/>
      <c r="I6" s="132"/>
      <c r="J6" s="132"/>
    </row>
    <row r="7" spans="1:10" ht="15.6">
      <c r="A7" s="124"/>
      <c r="B7" s="130"/>
      <c r="C7" s="131"/>
      <c r="D7" s="132"/>
      <c r="E7" s="132"/>
      <c r="G7" s="311" t="s">
        <v>619</v>
      </c>
      <c r="H7" s="132"/>
      <c r="I7" s="132"/>
      <c r="J7" s="132"/>
    </row>
    <row r="8" spans="1:10" ht="15.6">
      <c r="A8" s="124"/>
      <c r="B8" s="130"/>
      <c r="C8" s="131"/>
      <c r="D8" s="132"/>
      <c r="E8" s="132"/>
      <c r="G8" s="312"/>
      <c r="H8" s="132"/>
      <c r="I8" s="132"/>
      <c r="J8" s="132"/>
    </row>
    <row r="9" spans="1:10">
      <c r="A9" s="124"/>
      <c r="B9" s="28" t="s">
        <v>432</v>
      </c>
      <c r="C9" s="131"/>
      <c r="G9" s="208"/>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20.399999999999999">
      <c r="A13" s="762" t="s">
        <v>399</v>
      </c>
      <c r="B13" s="763" t="s">
        <v>429</v>
      </c>
      <c r="C13" s="764" t="s">
        <v>418</v>
      </c>
      <c r="D13" s="764" t="s">
        <v>419</v>
      </c>
      <c r="E13" s="764" t="s">
        <v>420</v>
      </c>
      <c r="F13" s="765" t="s">
        <v>421</v>
      </c>
      <c r="G13" s="766" t="s">
        <v>47</v>
      </c>
      <c r="H13" s="765" t="s">
        <v>423</v>
      </c>
      <c r="I13" s="767" t="s">
        <v>437</v>
      </c>
      <c r="J13" s="768" t="s">
        <v>439</v>
      </c>
    </row>
    <row r="14" spans="1:10" ht="20.399999999999999">
      <c r="A14" s="672">
        <v>1</v>
      </c>
      <c r="B14" s="769" t="s">
        <v>124</v>
      </c>
      <c r="C14" s="671" t="s">
        <v>580</v>
      </c>
      <c r="D14" s="770">
        <v>8</v>
      </c>
      <c r="E14" s="671"/>
      <c r="F14" s="624">
        <f t="shared" ref="F14:F17" si="0">D14*E14</f>
        <v>0</v>
      </c>
      <c r="G14" s="677"/>
      <c r="H14" s="624">
        <f>F14*1.08</f>
        <v>0</v>
      </c>
      <c r="I14" s="771"/>
      <c r="J14" s="772"/>
    </row>
    <row r="15" spans="1:10" ht="20.399999999999999">
      <c r="A15" s="672">
        <v>2</v>
      </c>
      <c r="B15" s="769" t="s">
        <v>125</v>
      </c>
      <c r="C15" s="671" t="s">
        <v>580</v>
      </c>
      <c r="D15" s="770">
        <v>1</v>
      </c>
      <c r="E15" s="671"/>
      <c r="F15" s="624">
        <f t="shared" si="0"/>
        <v>0</v>
      </c>
      <c r="G15" s="677"/>
      <c r="H15" s="624">
        <f>F15*1.08</f>
        <v>0</v>
      </c>
      <c r="I15" s="771"/>
      <c r="J15" s="772"/>
    </row>
    <row r="16" spans="1:10" ht="25.5" customHeight="1">
      <c r="A16" s="672">
        <v>3</v>
      </c>
      <c r="B16" s="769" t="s">
        <v>327</v>
      </c>
      <c r="C16" s="671" t="s">
        <v>414</v>
      </c>
      <c r="D16" s="770">
        <v>20</v>
      </c>
      <c r="E16" s="671"/>
      <c r="F16" s="624">
        <f t="shared" si="0"/>
        <v>0</v>
      </c>
      <c r="G16" s="677"/>
      <c r="H16" s="624">
        <f>F16*1.23</f>
        <v>0</v>
      </c>
      <c r="I16" s="771"/>
      <c r="J16" s="772"/>
    </row>
    <row r="17" spans="1:13">
      <c r="A17" s="672">
        <v>4</v>
      </c>
      <c r="B17" s="773" t="s">
        <v>326</v>
      </c>
      <c r="C17" s="671" t="s">
        <v>414</v>
      </c>
      <c r="D17" s="770">
        <v>5</v>
      </c>
      <c r="E17" s="671"/>
      <c r="F17" s="624">
        <f t="shared" si="0"/>
        <v>0</v>
      </c>
      <c r="G17" s="677"/>
      <c r="H17" s="624">
        <f>F17*1.08</f>
        <v>0</v>
      </c>
      <c r="I17" s="771"/>
      <c r="J17" s="772"/>
    </row>
    <row r="18" spans="1:13" ht="15.6">
      <c r="A18" s="1179" t="s">
        <v>415</v>
      </c>
      <c r="B18" s="1180"/>
      <c r="C18" s="1180"/>
      <c r="D18" s="1181"/>
      <c r="E18" s="672"/>
      <c r="F18" s="625">
        <f>SUM(F14:F17)</f>
        <v>0</v>
      </c>
      <c r="G18" s="672"/>
      <c r="H18" s="625">
        <f>SUM(H14:H17)</f>
        <v>0</v>
      </c>
      <c r="I18" s="672"/>
      <c r="J18" s="672"/>
      <c r="K18" s="487"/>
      <c r="L18" s="487"/>
      <c r="M18" s="487"/>
    </row>
    <row r="19" spans="1:13" ht="13.8">
      <c r="A19" s="738" t="s">
        <v>456</v>
      </c>
      <c r="B19" s="28"/>
      <c r="C19" s="29"/>
      <c r="D19" s="123"/>
      <c r="F19" s="123"/>
      <c r="G19" s="123"/>
      <c r="H19" s="123"/>
      <c r="I19" s="123"/>
      <c r="J19" s="123"/>
    </row>
    <row r="20" spans="1:13">
      <c r="A20" s="30"/>
      <c r="B20" s="29"/>
      <c r="C20" s="30"/>
      <c r="D20" s="30"/>
      <c r="E20" s="31"/>
      <c r="F20" s="34"/>
      <c r="G20" s="35"/>
      <c r="H20" s="35"/>
      <c r="J20" s="123"/>
    </row>
    <row r="21" spans="1:13">
      <c r="A21" s="30"/>
      <c r="B21" s="29"/>
      <c r="C21" s="30"/>
      <c r="D21" s="30"/>
      <c r="E21" s="31"/>
      <c r="F21" s="34"/>
      <c r="G21" s="35"/>
      <c r="H21" s="35"/>
      <c r="J21" s="123"/>
    </row>
    <row r="22" spans="1:13">
      <c r="I22" s="37"/>
      <c r="J22" s="37"/>
    </row>
    <row r="23" spans="1:13">
      <c r="A23" s="31" t="s">
        <v>753</v>
      </c>
      <c r="B23" s="122"/>
      <c r="C23" s="122"/>
      <c r="D23" s="31"/>
      <c r="E23" s="805"/>
      <c r="F23" s="35"/>
      <c r="G23" s="35"/>
      <c r="H23" s="835" t="s">
        <v>754</v>
      </c>
      <c r="I23" s="37"/>
      <c r="J23" s="37"/>
    </row>
    <row r="24" spans="1:13">
      <c r="A24" s="35"/>
      <c r="B24" s="806"/>
      <c r="C24" s="806"/>
      <c r="D24" s="807"/>
      <c r="E24" s="836"/>
      <c r="F24" s="808"/>
      <c r="G24" s="809"/>
      <c r="H24" s="835" t="s">
        <v>755</v>
      </c>
      <c r="I24" s="37"/>
      <c r="J24" s="37"/>
    </row>
    <row r="25" spans="1:13">
      <c r="B25" s="32"/>
      <c r="D25" s="470"/>
      <c r="E25" s="453"/>
      <c r="F25" s="45"/>
      <c r="G25" s="45"/>
    </row>
    <row r="26" spans="1:13">
      <c r="B26" s="30"/>
      <c r="D26" s="470"/>
      <c r="E26" s="453"/>
      <c r="F26" s="45"/>
      <c r="G26" s="45"/>
    </row>
    <row r="27" spans="1:13">
      <c r="B27" s="31"/>
      <c r="D27" s="473"/>
      <c r="E27" s="453"/>
      <c r="G27" s="30"/>
    </row>
    <row r="28" spans="1:13">
      <c r="D28" s="471"/>
      <c r="E28" s="452"/>
    </row>
    <row r="29" spans="1:13">
      <c r="D29" s="471"/>
      <c r="E29" s="452"/>
    </row>
    <row r="30" spans="1:13">
      <c r="C30" s="1"/>
      <c r="D30" s="471"/>
      <c r="E30" s="452"/>
    </row>
  </sheetData>
  <mergeCells count="1">
    <mergeCell ref="A18:D18"/>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G8" sqref="G8"/>
    </sheetView>
  </sheetViews>
  <sheetFormatPr defaultColWidth="9.109375" defaultRowHeight="13.2"/>
  <cols>
    <col min="1" max="1" width="3.5546875" customWidth="1"/>
    <col min="2" max="2" width="40.5546875" customWidth="1"/>
    <col min="3" max="3" width="4.5546875" customWidth="1"/>
    <col min="4" max="4" width="4.6640625" customWidth="1"/>
    <col min="5" max="5" width="7.88671875" customWidth="1"/>
    <col min="6" max="6" width="10.5546875" customWidth="1"/>
    <col min="7" max="7" width="4.6640625" customWidth="1"/>
    <col min="8" max="8" width="10.5546875" customWidth="1"/>
    <col min="11" max="11" width="7.88671875" customWidth="1"/>
    <col min="12" max="12" width="7.6640625" customWidth="1"/>
    <col min="13" max="13" width="11" customWidth="1"/>
  </cols>
  <sheetData>
    <row r="1" spans="1:10">
      <c r="A1" s="124"/>
      <c r="B1" s="35" t="s">
        <v>396</v>
      </c>
      <c r="F1" s="30"/>
      <c r="H1" s="126"/>
      <c r="I1" s="35" t="s">
        <v>707</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126</v>
      </c>
      <c r="H6" s="132"/>
      <c r="I6" s="132"/>
      <c r="J6" s="132"/>
    </row>
    <row r="7" spans="1:10" ht="18">
      <c r="A7" s="124"/>
      <c r="B7" s="130"/>
      <c r="C7" s="131"/>
      <c r="D7" s="132"/>
      <c r="E7" s="132"/>
      <c r="G7" s="495" t="s">
        <v>127</v>
      </c>
      <c r="H7" s="132"/>
      <c r="I7" s="132"/>
      <c r="J7" s="132"/>
    </row>
    <row r="8" spans="1:10" ht="18">
      <c r="A8" s="124"/>
      <c r="B8" s="130"/>
      <c r="C8" s="131"/>
      <c r="D8" s="132"/>
      <c r="E8" s="132"/>
      <c r="G8" s="496" t="s">
        <v>128</v>
      </c>
      <c r="H8" s="132"/>
      <c r="I8" s="132"/>
      <c r="J8" s="132"/>
    </row>
    <row r="9" spans="1:10">
      <c r="A9" s="124"/>
      <c r="B9" s="28" t="s">
        <v>432</v>
      </c>
      <c r="C9" s="131"/>
      <c r="G9" s="208"/>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441</v>
      </c>
      <c r="E13" s="219" t="s">
        <v>420</v>
      </c>
      <c r="F13" s="220" t="s">
        <v>421</v>
      </c>
      <c r="G13" s="234" t="s">
        <v>47</v>
      </c>
      <c r="H13" s="220" t="s">
        <v>423</v>
      </c>
      <c r="I13" s="169" t="s">
        <v>437</v>
      </c>
      <c r="J13" s="221" t="s">
        <v>439</v>
      </c>
    </row>
    <row r="14" spans="1:10" ht="78">
      <c r="A14" s="349">
        <v>1</v>
      </c>
      <c r="B14" s="493" t="s">
        <v>130</v>
      </c>
      <c r="C14" s="351" t="s">
        <v>410</v>
      </c>
      <c r="D14" s="679">
        <v>30</v>
      </c>
      <c r="E14" s="670"/>
      <c r="F14" s="668">
        <f>D14*E14</f>
        <v>0</v>
      </c>
      <c r="G14" s="302"/>
      <c r="H14" s="668">
        <f>F14*1.08</f>
        <v>0</v>
      </c>
      <c r="I14" s="323"/>
      <c r="J14" s="352"/>
    </row>
    <row r="15" spans="1:10" ht="78">
      <c r="A15" s="349">
        <v>2</v>
      </c>
      <c r="B15" s="493" t="s">
        <v>129</v>
      </c>
      <c r="C15" s="351" t="s">
        <v>410</v>
      </c>
      <c r="D15" s="679">
        <v>10</v>
      </c>
      <c r="E15" s="670"/>
      <c r="F15" s="668">
        <f>D15*E15</f>
        <v>0</v>
      </c>
      <c r="G15" s="302"/>
      <c r="H15" s="668">
        <f>F15*1.08</f>
        <v>0</v>
      </c>
      <c r="I15" s="323"/>
      <c r="J15" s="352"/>
    </row>
    <row r="16" spans="1:10" ht="13.8">
      <c r="A16" s="1109" t="s">
        <v>415</v>
      </c>
      <c r="B16" s="1156"/>
      <c r="C16" s="1156"/>
      <c r="D16" s="1157"/>
      <c r="E16" s="233"/>
      <c r="F16" s="655">
        <f>SUM(F14:F15)</f>
        <v>0</v>
      </c>
      <c r="G16" s="233"/>
      <c r="H16" s="655">
        <f>SUM(H14:H15)</f>
        <v>0</v>
      </c>
      <c r="I16" s="233"/>
      <c r="J16" s="233"/>
    </row>
    <row r="17" spans="1:10" ht="13.8">
      <c r="A17" s="241" t="s">
        <v>454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B23" s="32"/>
      <c r="D23" s="470"/>
      <c r="E23" s="453"/>
      <c r="F23" s="45"/>
      <c r="G23" s="45"/>
    </row>
    <row r="24" spans="1:10">
      <c r="B24" s="30"/>
      <c r="D24" s="470"/>
      <c r="E24" s="453"/>
      <c r="F24" s="45"/>
      <c r="G24" s="45"/>
    </row>
    <row r="25" spans="1:10">
      <c r="B25" s="31"/>
      <c r="D25" s="473"/>
      <c r="E25" s="453"/>
      <c r="G25" s="30"/>
    </row>
    <row r="26" spans="1:10">
      <c r="D26" s="471"/>
      <c r="E26" s="452"/>
    </row>
    <row r="27" spans="1:10">
      <c r="D27" s="471"/>
      <c r="E27" s="452"/>
    </row>
    <row r="28" spans="1:10">
      <c r="C28" s="1"/>
      <c r="D28" s="471"/>
      <c r="E28" s="452"/>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7" workbookViewId="0">
      <selection activeCell="B19" sqref="B19"/>
    </sheetView>
  </sheetViews>
  <sheetFormatPr defaultColWidth="9.109375" defaultRowHeight="13.2"/>
  <cols>
    <col min="1" max="1" width="3.5546875" customWidth="1"/>
    <col min="2" max="2" width="40" customWidth="1"/>
    <col min="3" max="3" width="5" customWidth="1"/>
    <col min="4" max="4" width="4.88671875" customWidth="1"/>
    <col min="5" max="5" width="7.6640625" customWidth="1"/>
    <col min="6" max="6" width="12.109375" bestFit="1" customWidth="1"/>
    <col min="7" max="7" width="4" customWidth="1"/>
    <col min="8" max="8" width="12.109375" bestFit="1" customWidth="1"/>
    <col min="10" max="10" width="6.88671875" customWidth="1"/>
    <col min="11" max="11" width="8.5546875" customWidth="1"/>
    <col min="12" max="12" width="7.6640625" customWidth="1"/>
    <col min="13" max="13" width="10.88671875" customWidth="1"/>
  </cols>
  <sheetData>
    <row r="1" spans="1:13">
      <c r="A1" s="124"/>
      <c r="B1" s="35" t="s">
        <v>396</v>
      </c>
      <c r="F1" s="30"/>
      <c r="H1" s="126"/>
      <c r="I1" s="35" t="s">
        <v>708</v>
      </c>
    </row>
    <row r="2" spans="1:13">
      <c r="A2" s="124"/>
      <c r="B2" s="30"/>
      <c r="D2" s="119"/>
      <c r="F2" s="30"/>
      <c r="H2" s="126"/>
    </row>
    <row r="3" spans="1:13">
      <c r="A3" s="124"/>
      <c r="B3" s="129"/>
    </row>
    <row r="4" spans="1:13">
      <c r="A4" s="124"/>
      <c r="B4" s="130"/>
      <c r="C4" s="131" t="s">
        <v>440</v>
      </c>
      <c r="D4" s="132"/>
      <c r="E4" s="132"/>
      <c r="H4" s="132"/>
      <c r="I4" s="132"/>
      <c r="J4" s="132"/>
    </row>
    <row r="5" spans="1:13">
      <c r="A5" s="124"/>
      <c r="B5" s="130"/>
      <c r="C5" s="131"/>
      <c r="D5" s="132"/>
      <c r="E5" s="132"/>
      <c r="H5" s="132"/>
      <c r="I5" s="132"/>
      <c r="J5" s="132"/>
    </row>
    <row r="6" spans="1:13" ht="14.4">
      <c r="A6" s="124"/>
      <c r="B6" s="130"/>
      <c r="C6" s="131"/>
      <c r="D6" s="132"/>
      <c r="E6" s="132"/>
      <c r="G6" s="300" t="s">
        <v>131</v>
      </c>
      <c r="H6" s="132"/>
      <c r="I6" s="132"/>
      <c r="J6" s="132"/>
    </row>
    <row r="7" spans="1:13" ht="15.6">
      <c r="A7" s="124"/>
      <c r="B7" s="130"/>
      <c r="C7" s="131"/>
      <c r="D7" s="132"/>
      <c r="E7" s="132"/>
      <c r="G7" s="311" t="s">
        <v>132</v>
      </c>
      <c r="H7" s="132"/>
      <c r="I7" s="132"/>
      <c r="J7" s="132"/>
    </row>
    <row r="8" spans="1:13" ht="14.4">
      <c r="A8" s="124"/>
      <c r="B8" s="130"/>
      <c r="C8" s="131"/>
      <c r="D8" s="132"/>
      <c r="E8" s="132"/>
      <c r="G8" s="299"/>
      <c r="H8" s="132"/>
      <c r="I8" s="132"/>
      <c r="J8" s="132"/>
    </row>
    <row r="9" spans="1:13">
      <c r="A9" s="124"/>
      <c r="B9" s="28" t="s">
        <v>432</v>
      </c>
      <c r="C9" s="131"/>
      <c r="G9" s="208"/>
    </row>
    <row r="10" spans="1:13">
      <c r="A10" s="124"/>
      <c r="B10" s="107" t="s">
        <v>417</v>
      </c>
      <c r="C10" s="136"/>
      <c r="G10" s="126"/>
      <c r="H10" s="139"/>
      <c r="I10" s="122"/>
      <c r="J10" s="139"/>
    </row>
    <row r="11" spans="1:13">
      <c r="A11" s="124"/>
      <c r="B11" s="108" t="s">
        <v>413</v>
      </c>
      <c r="C11" s="29"/>
    </row>
    <row r="12" spans="1:13" ht="15.6">
      <c r="A12" s="142"/>
      <c r="B12" s="143"/>
      <c r="C12" s="123"/>
      <c r="D12" s="123"/>
      <c r="E12" s="144"/>
      <c r="F12" s="145"/>
      <c r="G12" s="146"/>
      <c r="H12" s="147"/>
      <c r="I12" s="147"/>
      <c r="J12" s="146"/>
    </row>
    <row r="13" spans="1:13" ht="36">
      <c r="A13" s="217" t="s">
        <v>399</v>
      </c>
      <c r="B13" s="218" t="s">
        <v>429</v>
      </c>
      <c r="C13" s="219" t="s">
        <v>418</v>
      </c>
      <c r="D13" s="219" t="s">
        <v>441</v>
      </c>
      <c r="E13" s="219" t="s">
        <v>420</v>
      </c>
      <c r="F13" s="220" t="s">
        <v>421</v>
      </c>
      <c r="G13" s="234" t="s">
        <v>47</v>
      </c>
      <c r="H13" s="220" t="s">
        <v>423</v>
      </c>
      <c r="I13" s="169" t="s">
        <v>437</v>
      </c>
      <c r="J13" s="221" t="s">
        <v>439</v>
      </c>
    </row>
    <row r="14" spans="1:13" ht="126" customHeight="1">
      <c r="A14" s="860">
        <v>1</v>
      </c>
      <c r="B14" s="1051" t="s">
        <v>328</v>
      </c>
      <c r="C14" s="1022" t="s">
        <v>410</v>
      </c>
      <c r="D14" s="1021">
        <v>6</v>
      </c>
      <c r="E14" s="1022"/>
      <c r="F14" s="1023">
        <f>D14*E14</f>
        <v>0</v>
      </c>
      <c r="G14" s="860"/>
      <c r="H14" s="1023">
        <f>F14*1.08</f>
        <v>0</v>
      </c>
      <c r="I14" s="864"/>
      <c r="J14" s="781"/>
    </row>
    <row r="15" spans="1:13" ht="41.4">
      <c r="A15" s="860">
        <v>2</v>
      </c>
      <c r="B15" s="1051" t="s">
        <v>329</v>
      </c>
      <c r="C15" s="1022" t="s">
        <v>410</v>
      </c>
      <c r="D15" s="1021">
        <v>370</v>
      </c>
      <c r="E15" s="1022"/>
      <c r="F15" s="1023">
        <f>D15*E15</f>
        <v>0</v>
      </c>
      <c r="G15" s="860"/>
      <c r="H15" s="1023">
        <f>F15*1.08</f>
        <v>0</v>
      </c>
      <c r="I15" s="864"/>
      <c r="J15" s="781"/>
    </row>
    <row r="16" spans="1:13" ht="15.6">
      <c r="A16" s="1153" t="s">
        <v>415</v>
      </c>
      <c r="B16" s="1176"/>
      <c r="C16" s="1176"/>
      <c r="D16" s="1177"/>
      <c r="E16" s="349"/>
      <c r="F16" s="378">
        <f>SUM(F14:F15)</f>
        <v>0</v>
      </c>
      <c r="G16" s="247"/>
      <c r="H16" s="378">
        <f>SUM(H14:H15)</f>
        <v>0</v>
      </c>
      <c r="I16" s="349"/>
      <c r="J16" s="349"/>
      <c r="K16" s="487"/>
      <c r="L16" s="487"/>
      <c r="M16" s="487"/>
    </row>
    <row r="17" spans="1:10" ht="13.8">
      <c r="A17" s="241" t="s">
        <v>454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B23" s="32"/>
      <c r="D23" s="470"/>
      <c r="E23" s="453"/>
      <c r="F23" s="45"/>
      <c r="G23" s="45"/>
    </row>
    <row r="24" spans="1:10">
      <c r="B24" s="30"/>
      <c r="D24" s="470"/>
      <c r="E24" s="453"/>
      <c r="F24" s="45"/>
      <c r="G24" s="45"/>
    </row>
    <row r="25" spans="1:10">
      <c r="B25" s="31"/>
      <c r="D25" s="473"/>
      <c r="E25" s="453"/>
      <c r="G25" s="30"/>
    </row>
    <row r="26" spans="1:10">
      <c r="D26" s="471"/>
      <c r="E26" s="452"/>
    </row>
    <row r="27" spans="1:10">
      <c r="D27" s="471"/>
      <c r="E27" s="452"/>
    </row>
    <row r="28" spans="1:10">
      <c r="C28" s="1"/>
      <c r="D28" s="471"/>
      <c r="E28" s="452"/>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G7" sqref="G7"/>
    </sheetView>
  </sheetViews>
  <sheetFormatPr defaultColWidth="9.109375" defaultRowHeight="13.2"/>
  <cols>
    <col min="1" max="1" width="3.5546875" customWidth="1"/>
    <col min="2" max="2" width="36.44140625" customWidth="1"/>
    <col min="3" max="3" width="4.5546875" customWidth="1"/>
    <col min="4" max="4" width="5.109375" customWidth="1"/>
    <col min="5" max="5" width="9.44140625" customWidth="1"/>
    <col min="6" max="6" width="11" customWidth="1"/>
    <col min="7" max="7" width="4" customWidth="1"/>
    <col min="8" max="8" width="11.109375" bestFit="1" customWidth="1"/>
    <col min="11" max="11" width="7.6640625" customWidth="1"/>
    <col min="12" max="12" width="8.109375" customWidth="1"/>
    <col min="13" max="13" width="11.109375" customWidth="1"/>
  </cols>
  <sheetData>
    <row r="1" spans="1:13">
      <c r="A1" s="124"/>
      <c r="B1" s="35" t="s">
        <v>396</v>
      </c>
      <c r="F1" s="30"/>
      <c r="H1" s="126"/>
      <c r="I1" s="35" t="s">
        <v>709</v>
      </c>
    </row>
    <row r="2" spans="1:13">
      <c r="A2" s="124"/>
      <c r="B2" s="30"/>
      <c r="D2" s="119"/>
      <c r="F2" s="30"/>
      <c r="H2" s="126"/>
    </row>
    <row r="3" spans="1:13">
      <c r="A3" s="124"/>
      <c r="B3" s="129"/>
    </row>
    <row r="4" spans="1:13">
      <c r="A4" s="124"/>
      <c r="B4" s="130"/>
      <c r="C4" s="131" t="s">
        <v>440</v>
      </c>
      <c r="D4" s="132"/>
      <c r="E4" s="132"/>
      <c r="H4" s="132"/>
      <c r="I4" s="132"/>
      <c r="J4" s="132"/>
    </row>
    <row r="5" spans="1:13">
      <c r="A5" s="124"/>
      <c r="B5" s="130"/>
      <c r="C5" s="131"/>
      <c r="D5" s="132"/>
      <c r="E5" s="132"/>
      <c r="H5" s="132"/>
      <c r="I5" s="132"/>
      <c r="J5" s="132"/>
    </row>
    <row r="6" spans="1:13" ht="14.4">
      <c r="A6" s="124"/>
      <c r="B6" s="130"/>
      <c r="C6" s="131"/>
      <c r="D6" s="132"/>
      <c r="E6" s="132"/>
      <c r="G6" s="300" t="s">
        <v>133</v>
      </c>
      <c r="H6" s="132"/>
      <c r="I6" s="132"/>
      <c r="J6" s="132"/>
    </row>
    <row r="7" spans="1:13" ht="15.6">
      <c r="A7" s="124"/>
      <c r="B7" s="130"/>
      <c r="C7" s="131"/>
      <c r="D7" s="132"/>
      <c r="E7" s="132"/>
      <c r="G7" s="311" t="s">
        <v>134</v>
      </c>
      <c r="H7" s="132"/>
      <c r="I7" s="132"/>
      <c r="J7" s="132"/>
    </row>
    <row r="8" spans="1:13" ht="14.4">
      <c r="A8" s="124"/>
      <c r="B8" s="130"/>
      <c r="C8" s="131"/>
      <c r="D8" s="132"/>
      <c r="E8" s="132"/>
      <c r="G8" s="310"/>
      <c r="H8" s="132"/>
      <c r="I8" s="132"/>
      <c r="J8" s="132"/>
    </row>
    <row r="9" spans="1:13">
      <c r="A9" s="124"/>
      <c r="B9" s="28" t="s">
        <v>432</v>
      </c>
      <c r="C9" s="131"/>
      <c r="D9" s="304"/>
      <c r="E9" s="304"/>
      <c r="F9" s="304"/>
      <c r="G9" s="304"/>
      <c r="H9" s="304"/>
      <c r="I9" s="304"/>
      <c r="J9" s="304"/>
    </row>
    <row r="10" spans="1:13">
      <c r="A10" s="124"/>
      <c r="B10" s="107" t="s">
        <v>417</v>
      </c>
      <c r="C10" s="136"/>
      <c r="G10" s="126"/>
      <c r="H10" s="139"/>
      <c r="I10" s="122"/>
      <c r="J10" s="139"/>
    </row>
    <row r="11" spans="1:13">
      <c r="A11" s="124"/>
      <c r="B11" s="108" t="s">
        <v>413</v>
      </c>
      <c r="C11" s="29"/>
    </row>
    <row r="12" spans="1:13" ht="15.6">
      <c r="A12" s="142"/>
      <c r="B12" s="143"/>
      <c r="C12" s="123"/>
      <c r="D12" s="123"/>
      <c r="E12" s="144"/>
      <c r="F12" s="145"/>
      <c r="G12" s="146"/>
      <c r="H12" s="147"/>
      <c r="I12" s="147"/>
      <c r="J12" s="146"/>
    </row>
    <row r="13" spans="1:13" ht="26.4">
      <c r="A13" s="217" t="s">
        <v>399</v>
      </c>
      <c r="B13" s="218" t="s">
        <v>429</v>
      </c>
      <c r="C13" s="219" t="s">
        <v>418</v>
      </c>
      <c r="D13" s="219" t="s">
        <v>441</v>
      </c>
      <c r="E13" s="219" t="s">
        <v>420</v>
      </c>
      <c r="F13" s="220" t="s">
        <v>421</v>
      </c>
      <c r="G13" s="234" t="s">
        <v>47</v>
      </c>
      <c r="H13" s="220" t="s">
        <v>423</v>
      </c>
      <c r="I13" s="169" t="s">
        <v>437</v>
      </c>
      <c r="J13" s="221" t="s">
        <v>439</v>
      </c>
    </row>
    <row r="14" spans="1:13" ht="72">
      <c r="A14" s="244">
        <v>1</v>
      </c>
      <c r="B14" s="774" t="s">
        <v>481</v>
      </c>
      <c r="C14" s="301" t="s">
        <v>410</v>
      </c>
      <c r="D14" s="467">
        <v>1</v>
      </c>
      <c r="E14" s="301"/>
      <c r="F14" s="459">
        <f>D14*E14</f>
        <v>0</v>
      </c>
      <c r="G14" s="244"/>
      <c r="H14" s="459">
        <f>F14*1.08</f>
        <v>0</v>
      </c>
      <c r="I14" s="603"/>
      <c r="J14" s="674"/>
    </row>
    <row r="15" spans="1:13" ht="72">
      <c r="A15" s="244">
        <v>2</v>
      </c>
      <c r="B15" s="774" t="s">
        <v>482</v>
      </c>
      <c r="C15" s="301" t="s">
        <v>410</v>
      </c>
      <c r="D15" s="467">
        <v>2</v>
      </c>
      <c r="E15" s="301"/>
      <c r="F15" s="459">
        <f>D15*E15</f>
        <v>0</v>
      </c>
      <c r="G15" s="244"/>
      <c r="H15" s="459">
        <f>F15*1.08</f>
        <v>0</v>
      </c>
      <c r="I15" s="603"/>
      <c r="J15" s="674"/>
    </row>
    <row r="16" spans="1:13" ht="15.6">
      <c r="A16" s="1150" t="s">
        <v>415</v>
      </c>
      <c r="B16" s="1174"/>
      <c r="C16" s="1174"/>
      <c r="D16" s="1175"/>
      <c r="E16" s="244"/>
      <c r="F16" s="657">
        <f>SUM(F14:F15)</f>
        <v>0</v>
      </c>
      <c r="G16" s="674"/>
      <c r="H16" s="657">
        <f>SUM(H14:H15)</f>
        <v>0</v>
      </c>
      <c r="I16" s="244"/>
      <c r="J16" s="244"/>
      <c r="K16" s="487"/>
      <c r="L16" s="487"/>
      <c r="M16" s="487"/>
    </row>
    <row r="17" spans="1:10" ht="13.8">
      <c r="A17" s="241" t="s">
        <v>454</v>
      </c>
      <c r="B17" s="28"/>
      <c r="C17" s="29"/>
      <c r="D17" s="123"/>
      <c r="F17" s="682"/>
      <c r="G17" s="682"/>
      <c r="H17" s="682"/>
      <c r="I17" s="123"/>
      <c r="J17" s="123"/>
    </row>
    <row r="18" spans="1:10">
      <c r="A18" s="30"/>
      <c r="B18" s="29"/>
      <c r="C18" s="30"/>
      <c r="D18" s="30"/>
      <c r="E18" s="31"/>
      <c r="F18" s="34"/>
      <c r="G18" s="35"/>
      <c r="H18" s="35"/>
      <c r="J18" s="123"/>
    </row>
    <row r="19" spans="1:10">
      <c r="A19" s="30"/>
      <c r="C19" s="30"/>
      <c r="D19" s="30"/>
      <c r="E19" s="31"/>
      <c r="F19" s="34"/>
      <c r="G19" s="35"/>
      <c r="H19" s="35"/>
      <c r="J19" s="123"/>
    </row>
    <row r="20" spans="1:1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B23" s="551"/>
      <c r="D23" s="470"/>
      <c r="E23" s="453"/>
      <c r="F23" s="45"/>
      <c r="G23" s="45"/>
    </row>
    <row r="24" spans="1:10">
      <c r="B24" s="30"/>
      <c r="D24" s="470"/>
      <c r="E24" s="453"/>
      <c r="F24" s="45"/>
      <c r="G24" s="45"/>
    </row>
    <row r="25" spans="1:10">
      <c r="B25" s="31"/>
      <c r="D25" s="473"/>
      <c r="E25" s="453"/>
      <c r="G25" s="30"/>
    </row>
    <row r="26" spans="1:10">
      <c r="D26" s="471"/>
      <c r="E26" s="452"/>
    </row>
    <row r="27" spans="1:10">
      <c r="D27" s="471"/>
      <c r="E27" s="452"/>
    </row>
    <row r="28" spans="1:10">
      <c r="C28" s="1"/>
      <c r="D28" s="471"/>
      <c r="E28" s="452"/>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G7" sqref="G7"/>
    </sheetView>
  </sheetViews>
  <sheetFormatPr defaultColWidth="9.109375" defaultRowHeight="13.2"/>
  <cols>
    <col min="1" max="1" width="3.5546875" customWidth="1"/>
    <col min="2" max="2" width="51.6640625" customWidth="1"/>
    <col min="3" max="3" width="4.6640625" customWidth="1"/>
    <col min="6" max="6" width="11.6640625" customWidth="1"/>
    <col min="8" max="8" width="11.88671875" customWidth="1"/>
    <col min="9" max="9" width="10.109375" customWidth="1"/>
    <col min="10" max="10" width="6.88671875" customWidth="1"/>
    <col min="11" max="11" width="8.33203125" customWidth="1"/>
    <col min="13" max="13" width="11.5546875" customWidth="1"/>
  </cols>
  <sheetData>
    <row r="1" spans="1:10">
      <c r="A1" s="124"/>
      <c r="B1" s="35" t="s">
        <v>396</v>
      </c>
      <c r="F1" s="30"/>
      <c r="H1" s="126" t="s">
        <v>710</v>
      </c>
      <c r="I1" s="35"/>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300" t="s">
        <v>135</v>
      </c>
      <c r="H6" s="132"/>
      <c r="I6" s="132"/>
      <c r="J6" s="132"/>
    </row>
    <row r="7" spans="1:10" ht="15.6">
      <c r="A7" s="124"/>
      <c r="B7" s="130"/>
      <c r="C7" s="131"/>
      <c r="D7" s="132"/>
      <c r="E7" s="132"/>
      <c r="G7" s="311" t="s">
        <v>136</v>
      </c>
      <c r="H7" s="132"/>
      <c r="I7" s="132"/>
      <c r="J7" s="132"/>
    </row>
    <row r="8" spans="1:10" ht="14.4">
      <c r="A8" s="124"/>
      <c r="B8" s="130"/>
      <c r="C8" s="131"/>
      <c r="D8" s="132"/>
      <c r="E8" s="132"/>
      <c r="G8" s="299"/>
      <c r="H8" s="132"/>
      <c r="I8" s="132"/>
      <c r="J8" s="132"/>
    </row>
    <row r="9" spans="1:10">
      <c r="A9" s="124"/>
      <c r="B9" s="28" t="s">
        <v>432</v>
      </c>
      <c r="C9" s="131"/>
      <c r="G9" s="30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441</v>
      </c>
      <c r="E13" s="219" t="s">
        <v>420</v>
      </c>
      <c r="F13" s="220" t="s">
        <v>421</v>
      </c>
      <c r="G13" s="234" t="s">
        <v>47</v>
      </c>
      <c r="H13" s="220" t="s">
        <v>423</v>
      </c>
      <c r="I13" s="169" t="s">
        <v>437</v>
      </c>
      <c r="J13" s="221" t="s">
        <v>439</v>
      </c>
    </row>
    <row r="14" spans="1:10" ht="86.4">
      <c r="A14" s="250">
        <v>1</v>
      </c>
      <c r="B14" s="303" t="s">
        <v>137</v>
      </c>
      <c r="C14" s="245" t="s">
        <v>410</v>
      </c>
      <c r="D14" s="468">
        <v>10</v>
      </c>
      <c r="E14" s="245"/>
      <c r="F14" s="376">
        <f>D14*E14</f>
        <v>0</v>
      </c>
      <c r="G14" s="250"/>
      <c r="H14" s="376">
        <f>F14*1.08</f>
        <v>0</v>
      </c>
      <c r="I14" s="323"/>
      <c r="J14" s="250"/>
    </row>
    <row r="15" spans="1:10" ht="13.8">
      <c r="A15" s="1125" t="s">
        <v>415</v>
      </c>
      <c r="B15" s="1182"/>
      <c r="C15" s="1182"/>
      <c r="D15" s="1183"/>
      <c r="E15" s="302"/>
      <c r="F15" s="378">
        <f>SUM(F14)</f>
        <v>0</v>
      </c>
      <c r="G15" s="302"/>
      <c r="H15" s="378">
        <f>SUM(H14)</f>
        <v>0</v>
      </c>
      <c r="I15" s="302"/>
      <c r="J15" s="302"/>
    </row>
    <row r="16" spans="1:10" ht="13.8">
      <c r="A16" s="241" t="s">
        <v>455</v>
      </c>
      <c r="B16" s="28"/>
      <c r="C16" s="29"/>
      <c r="D16" s="123"/>
      <c r="F16" s="123"/>
      <c r="G16" s="123"/>
      <c r="H16" s="123"/>
      <c r="I16" s="123"/>
      <c r="J16" s="123"/>
    </row>
    <row r="17" spans="1:10">
      <c r="A17" s="30"/>
      <c r="B17" s="29"/>
      <c r="C17" s="30"/>
      <c r="D17" s="30"/>
      <c r="E17" s="31"/>
      <c r="F17" s="34"/>
      <c r="G17" s="35"/>
      <c r="H17" s="35"/>
      <c r="J17" s="123"/>
    </row>
    <row r="18" spans="1:10" ht="11.25" customHeight="1">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B22" s="32"/>
      <c r="D22" s="470"/>
      <c r="E22" s="453"/>
      <c r="F22" s="45"/>
      <c r="G22" s="45"/>
    </row>
    <row r="23" spans="1:10">
      <c r="B23" s="30"/>
      <c r="D23" s="470"/>
      <c r="E23" s="453"/>
      <c r="F23" s="45"/>
      <c r="G23" s="45"/>
    </row>
    <row r="24" spans="1:10">
      <c r="B24" s="31"/>
      <c r="D24" s="473"/>
      <c r="E24" s="453"/>
      <c r="G24" s="30"/>
    </row>
    <row r="25" spans="1:10">
      <c r="D25" s="471"/>
      <c r="E25" s="452"/>
    </row>
    <row r="26" spans="1:10">
      <c r="D26" s="471"/>
      <c r="E26" s="452"/>
    </row>
    <row r="27" spans="1:10">
      <c r="C27" s="1"/>
      <c r="D27" s="471"/>
      <c r="E27" s="452"/>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workbookViewId="0">
      <selection activeCell="G8" sqref="G8"/>
    </sheetView>
  </sheetViews>
  <sheetFormatPr defaultColWidth="9.109375" defaultRowHeight="13.2"/>
  <cols>
    <col min="1" max="1" width="3.5546875" customWidth="1"/>
    <col min="2" max="2" width="33.33203125" customWidth="1"/>
    <col min="3" max="3" width="5.33203125" customWidth="1"/>
    <col min="4" max="4" width="5.44140625" customWidth="1"/>
    <col min="5" max="5" width="12.5546875" bestFit="1" customWidth="1"/>
    <col min="6" max="6" width="13.44140625" bestFit="1" customWidth="1"/>
    <col min="7" max="7" width="4.109375" customWidth="1"/>
    <col min="8" max="8" width="13.44140625" bestFit="1" customWidth="1"/>
    <col min="9" max="9" width="10.33203125" customWidth="1"/>
    <col min="10" max="10" width="7" customWidth="1"/>
    <col min="11" max="11" width="8" customWidth="1"/>
    <col min="12" max="12" width="8.6640625" customWidth="1"/>
    <col min="13" max="13" width="11.6640625" customWidth="1"/>
  </cols>
  <sheetData>
    <row r="1" spans="1:10">
      <c r="A1" s="124"/>
      <c r="B1" s="35" t="s">
        <v>396</v>
      </c>
      <c r="F1" s="30"/>
      <c r="H1" s="126"/>
      <c r="I1" s="35" t="s">
        <v>711</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300" t="s">
        <v>138</v>
      </c>
      <c r="H6" s="132"/>
      <c r="I6" s="132"/>
      <c r="J6" s="132"/>
    </row>
    <row r="7" spans="1:10" ht="18">
      <c r="A7" s="124"/>
      <c r="B7" s="130"/>
      <c r="C7" s="131"/>
      <c r="D7" s="132"/>
      <c r="E7" s="132"/>
      <c r="G7" s="495" t="s">
        <v>139</v>
      </c>
      <c r="H7" s="132"/>
      <c r="I7" s="132"/>
      <c r="J7" s="132"/>
    </row>
    <row r="8" spans="1:10" ht="18">
      <c r="A8" s="124"/>
      <c r="B8" s="130"/>
      <c r="C8" s="131"/>
      <c r="D8" s="132"/>
      <c r="E8" s="132"/>
      <c r="G8" s="496" t="s">
        <v>140</v>
      </c>
      <c r="H8" s="132"/>
      <c r="I8" s="132"/>
      <c r="J8" s="132"/>
    </row>
    <row r="9" spans="1:10">
      <c r="A9" s="124"/>
      <c r="B9" s="28" t="s">
        <v>432</v>
      </c>
      <c r="C9" s="131"/>
      <c r="G9" s="30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26.4">
      <c r="A13" s="217" t="s">
        <v>399</v>
      </c>
      <c r="B13" s="218" t="s">
        <v>429</v>
      </c>
      <c r="C13" s="219" t="s">
        <v>418</v>
      </c>
      <c r="D13" s="219" t="s">
        <v>441</v>
      </c>
      <c r="E13" s="219" t="s">
        <v>420</v>
      </c>
      <c r="F13" s="220" t="s">
        <v>421</v>
      </c>
      <c r="G13" s="234" t="s">
        <v>47</v>
      </c>
      <c r="H13" s="220" t="s">
        <v>423</v>
      </c>
      <c r="I13" s="169" t="s">
        <v>437</v>
      </c>
      <c r="J13" s="221" t="s">
        <v>439</v>
      </c>
    </row>
    <row r="14" spans="1:10" ht="14.4">
      <c r="A14" s="250">
        <v>1</v>
      </c>
      <c r="B14" s="303" t="s">
        <v>141</v>
      </c>
      <c r="C14" s="245" t="s">
        <v>410</v>
      </c>
      <c r="D14" s="451">
        <v>1</v>
      </c>
      <c r="E14" s="670"/>
      <c r="F14" s="668">
        <f>D14*E14</f>
        <v>0</v>
      </c>
      <c r="G14" s="302"/>
      <c r="H14" s="668">
        <f>F14*1.08</f>
        <v>0</v>
      </c>
      <c r="I14" s="248"/>
      <c r="J14" s="343"/>
    </row>
    <row r="15" spans="1:10" ht="14.4">
      <c r="A15" s="305">
        <v>2</v>
      </c>
      <c r="B15" s="306" t="s">
        <v>142</v>
      </c>
      <c r="C15" s="394" t="s">
        <v>410</v>
      </c>
      <c r="D15" s="451">
        <v>3</v>
      </c>
      <c r="E15" s="683"/>
      <c r="F15" s="668">
        <f>D15*E15</f>
        <v>0</v>
      </c>
      <c r="G15" s="302"/>
      <c r="H15" s="668">
        <f>F15*1.08</f>
        <v>0</v>
      </c>
      <c r="I15" s="248"/>
      <c r="J15" s="343"/>
    </row>
    <row r="16" spans="1:10" ht="28.8">
      <c r="A16" s="250">
        <v>3</v>
      </c>
      <c r="B16" s="307" t="s">
        <v>143</v>
      </c>
      <c r="C16" s="394" t="s">
        <v>410</v>
      </c>
      <c r="D16" s="451">
        <v>50</v>
      </c>
      <c r="E16" s="670"/>
      <c r="F16" s="668">
        <f>D16*E16</f>
        <v>0</v>
      </c>
      <c r="G16" s="302"/>
      <c r="H16" s="668">
        <f>F16*1.08</f>
        <v>0</v>
      </c>
      <c r="I16" s="248"/>
      <c r="J16" s="249"/>
    </row>
    <row r="17" spans="1:13" ht="14.4">
      <c r="A17" s="1112" t="s">
        <v>415</v>
      </c>
      <c r="B17" s="1123"/>
      <c r="C17" s="1123"/>
      <c r="D17" s="1124"/>
      <c r="E17" s="250"/>
      <c r="F17" s="378">
        <f>SUM(F14:F16)</f>
        <v>0</v>
      </c>
      <c r="G17" s="247"/>
      <c r="H17" s="378">
        <f>SUM(H14:H16)</f>
        <v>0</v>
      </c>
      <c r="I17" s="250"/>
      <c r="J17" s="250"/>
      <c r="K17" s="331"/>
      <c r="L17" s="331"/>
      <c r="M17" s="331"/>
    </row>
    <row r="18" spans="1:13" ht="13.8">
      <c r="A18" s="241" t="s">
        <v>486</v>
      </c>
      <c r="B18" s="28"/>
      <c r="C18" s="29"/>
      <c r="D18" s="123"/>
      <c r="F18" s="123"/>
      <c r="G18" s="123"/>
      <c r="H18" s="123"/>
      <c r="I18" s="123"/>
      <c r="J18" s="123"/>
    </row>
    <row r="19" spans="1:13">
      <c r="A19" s="30"/>
      <c r="B19" s="29"/>
      <c r="C19" s="30"/>
      <c r="D19" s="30"/>
      <c r="E19" s="31"/>
      <c r="F19" s="34"/>
      <c r="G19" s="35"/>
      <c r="H19" s="35"/>
      <c r="J19" s="123"/>
    </row>
    <row r="20" spans="1:13">
      <c r="A20" s="30"/>
      <c r="B20" s="29"/>
      <c r="C20" s="30"/>
      <c r="D20" s="30"/>
      <c r="E20" s="31"/>
      <c r="F20" s="34"/>
      <c r="G20" s="35"/>
      <c r="H20" s="35"/>
      <c r="J20" s="123"/>
    </row>
    <row r="21" spans="1:13">
      <c r="I21" s="37"/>
      <c r="J21" s="37"/>
    </row>
    <row r="22" spans="1:13">
      <c r="A22" s="31" t="s">
        <v>753</v>
      </c>
      <c r="B22" s="122"/>
      <c r="C22" s="122"/>
      <c r="D22" s="31"/>
      <c r="E22" s="805"/>
      <c r="F22" s="35"/>
      <c r="G22" s="35"/>
      <c r="H22" s="835" t="s">
        <v>754</v>
      </c>
      <c r="I22" s="37"/>
      <c r="J22" s="37"/>
    </row>
    <row r="23" spans="1:13">
      <c r="A23" s="35"/>
      <c r="B23" s="806"/>
      <c r="C23" s="806"/>
      <c r="D23" s="807"/>
      <c r="E23" s="836"/>
      <c r="F23" s="808"/>
      <c r="G23" s="809"/>
      <c r="H23" s="835" t="s">
        <v>755</v>
      </c>
      <c r="I23" s="37"/>
      <c r="J23" s="37"/>
    </row>
    <row r="24" spans="1:13">
      <c r="B24" s="32"/>
      <c r="D24" s="470"/>
      <c r="E24" s="453"/>
      <c r="F24" s="45"/>
      <c r="G24" s="45"/>
    </row>
    <row r="25" spans="1:13">
      <c r="B25" s="30"/>
      <c r="D25" s="470"/>
      <c r="E25" s="453"/>
      <c r="F25" s="45"/>
      <c r="G25" s="45"/>
    </row>
    <row r="26" spans="1:13">
      <c r="B26" s="31"/>
      <c r="D26" s="473"/>
      <c r="E26" s="453"/>
      <c r="G26" s="30"/>
    </row>
    <row r="27" spans="1:13">
      <c r="D27" s="471"/>
      <c r="E27" s="452"/>
    </row>
    <row r="28" spans="1:13">
      <c r="D28" s="471"/>
      <c r="E28" s="452"/>
    </row>
    <row r="29" spans="1:13">
      <c r="C29" s="1"/>
      <c r="D29" s="471"/>
      <c r="E29" s="452"/>
    </row>
  </sheetData>
  <mergeCells count="1">
    <mergeCell ref="A17:D17"/>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G7" sqref="G7"/>
    </sheetView>
  </sheetViews>
  <sheetFormatPr defaultColWidth="9.109375" defaultRowHeight="13.2"/>
  <cols>
    <col min="1" max="1" width="2.88671875" customWidth="1"/>
    <col min="2" max="2" width="37.5546875" customWidth="1"/>
    <col min="3" max="3" width="3.6640625" customWidth="1"/>
    <col min="4" max="4" width="5.44140625" customWidth="1"/>
    <col min="5" max="5" width="9.6640625" customWidth="1"/>
    <col min="6" max="6" width="13.109375" bestFit="1" customWidth="1"/>
    <col min="7" max="7" width="4.109375" customWidth="1"/>
    <col min="8" max="8" width="13.109375" bestFit="1" customWidth="1"/>
    <col min="9" max="9" width="10.33203125" customWidth="1"/>
    <col min="10" max="10" width="6.88671875" customWidth="1"/>
    <col min="11" max="11" width="7.88671875" customWidth="1"/>
    <col min="12" max="12" width="7.6640625" customWidth="1"/>
    <col min="13" max="13" width="11.109375" customWidth="1"/>
  </cols>
  <sheetData>
    <row r="1" spans="1:13">
      <c r="A1" s="124"/>
      <c r="B1" s="35" t="s">
        <v>396</v>
      </c>
      <c r="F1" s="30"/>
      <c r="H1" s="126"/>
      <c r="I1" s="35" t="s">
        <v>712</v>
      </c>
    </row>
    <row r="2" spans="1:13">
      <c r="A2" s="124"/>
      <c r="B2" s="30"/>
      <c r="D2" s="119"/>
      <c r="F2" s="30"/>
      <c r="H2" s="126"/>
    </row>
    <row r="3" spans="1:13">
      <c r="A3" s="124"/>
      <c r="B3" s="129"/>
    </row>
    <row r="4" spans="1:13">
      <c r="A4" s="124"/>
      <c r="B4" s="130"/>
      <c r="C4" s="131" t="s">
        <v>440</v>
      </c>
      <c r="D4" s="132"/>
      <c r="E4" s="132"/>
      <c r="H4" s="132"/>
      <c r="I4" s="132"/>
      <c r="J4" s="132"/>
    </row>
    <row r="5" spans="1:13">
      <c r="A5" s="124"/>
      <c r="B5" s="130"/>
      <c r="C5" s="131"/>
      <c r="D5" s="132"/>
      <c r="E5" s="132"/>
      <c r="H5" s="132"/>
      <c r="I5" s="132"/>
      <c r="J5" s="132"/>
    </row>
    <row r="6" spans="1:13" ht="14.4">
      <c r="A6" s="124"/>
      <c r="B6" s="130"/>
      <c r="C6" s="131"/>
      <c r="D6" s="132"/>
      <c r="E6" s="132"/>
      <c r="G6" s="300" t="s">
        <v>144</v>
      </c>
      <c r="H6" s="132"/>
      <c r="I6" s="132"/>
      <c r="J6" s="132"/>
    </row>
    <row r="7" spans="1:13" ht="15.6">
      <c r="A7" s="124"/>
      <c r="B7" s="130"/>
      <c r="C7" s="131"/>
      <c r="D7" s="132"/>
      <c r="E7" s="132"/>
      <c r="G7" s="309" t="s">
        <v>581</v>
      </c>
      <c r="H7" s="132"/>
      <c r="I7" s="132"/>
      <c r="J7" s="132"/>
    </row>
    <row r="8" spans="1:13" ht="14.4">
      <c r="A8" s="124"/>
      <c r="B8" s="130"/>
      <c r="C8" s="131"/>
      <c r="D8" s="132"/>
      <c r="E8" s="132"/>
      <c r="G8" s="299"/>
      <c r="H8" s="132"/>
      <c r="I8" s="132"/>
      <c r="J8" s="132"/>
    </row>
    <row r="9" spans="1:13">
      <c r="A9" s="124"/>
      <c r="B9" s="28" t="s">
        <v>432</v>
      </c>
      <c r="C9" s="131"/>
      <c r="G9" s="304"/>
    </row>
    <row r="10" spans="1:13">
      <c r="A10" s="124"/>
      <c r="B10" s="107" t="s">
        <v>417</v>
      </c>
      <c r="C10" s="136"/>
      <c r="G10" s="126"/>
      <c r="H10" s="139"/>
      <c r="I10" s="122"/>
      <c r="J10" s="139"/>
    </row>
    <row r="11" spans="1:13">
      <c r="A11" s="124"/>
      <c r="B11" s="108" t="s">
        <v>413</v>
      </c>
      <c r="C11" s="29"/>
    </row>
    <row r="12" spans="1:13" ht="15.6">
      <c r="A12" s="142"/>
      <c r="B12" s="143"/>
      <c r="C12" s="123"/>
      <c r="D12" s="123"/>
      <c r="E12" s="144"/>
      <c r="F12" s="145"/>
      <c r="G12" s="146"/>
      <c r="H12" s="147"/>
      <c r="I12" s="147"/>
      <c r="J12" s="146"/>
    </row>
    <row r="13" spans="1:13" ht="26.4">
      <c r="A13" s="217" t="s">
        <v>399</v>
      </c>
      <c r="B13" s="218" t="s">
        <v>429</v>
      </c>
      <c r="C13" s="219" t="s">
        <v>418</v>
      </c>
      <c r="D13" s="219" t="s">
        <v>441</v>
      </c>
      <c r="E13" s="219" t="s">
        <v>420</v>
      </c>
      <c r="F13" s="220" t="s">
        <v>421</v>
      </c>
      <c r="G13" s="234" t="s">
        <v>47</v>
      </c>
      <c r="H13" s="220" t="s">
        <v>423</v>
      </c>
      <c r="I13" s="169" t="s">
        <v>437</v>
      </c>
      <c r="J13" s="221" t="s">
        <v>439</v>
      </c>
    </row>
    <row r="14" spans="1:13" ht="86.4">
      <c r="A14" s="250">
        <v>1</v>
      </c>
      <c r="B14" s="303" t="s">
        <v>256</v>
      </c>
      <c r="C14" s="245" t="s">
        <v>410</v>
      </c>
      <c r="D14" s="468">
        <v>30</v>
      </c>
      <c r="E14" s="670"/>
      <c r="F14" s="668">
        <f>D14*E14</f>
        <v>0</v>
      </c>
      <c r="G14" s="302"/>
      <c r="H14" s="668">
        <f>F14*1.08</f>
        <v>0</v>
      </c>
      <c r="I14" s="248"/>
      <c r="J14" s="343"/>
    </row>
    <row r="15" spans="1:13" ht="57.6">
      <c r="A15" s="305">
        <v>2</v>
      </c>
      <c r="B15" s="306" t="s">
        <v>521</v>
      </c>
      <c r="C15" s="394" t="s">
        <v>410</v>
      </c>
      <c r="D15" s="468">
        <v>30</v>
      </c>
      <c r="E15" s="670"/>
      <c r="F15" s="668">
        <f>D15*E15</f>
        <v>0</v>
      </c>
      <c r="G15" s="302"/>
      <c r="H15" s="668">
        <f>F15*1.08</f>
        <v>0</v>
      </c>
      <c r="I15" s="248"/>
      <c r="J15" s="343"/>
    </row>
    <row r="16" spans="1:13" ht="14.4">
      <c r="A16" s="1112" t="s">
        <v>415</v>
      </c>
      <c r="B16" s="1123"/>
      <c r="C16" s="1123"/>
      <c r="D16" s="1124"/>
      <c r="E16" s="250"/>
      <c r="F16" s="378">
        <f>SUM(F14:F15)</f>
        <v>0</v>
      </c>
      <c r="G16" s="247"/>
      <c r="H16" s="378">
        <f>SUM(H14:H15)</f>
        <v>0</v>
      </c>
      <c r="I16" s="250"/>
      <c r="J16" s="250"/>
      <c r="K16" s="331"/>
      <c r="L16" s="331"/>
      <c r="M16" s="331"/>
    </row>
    <row r="17" spans="1:10" ht="13.8">
      <c r="A17" s="738" t="s">
        <v>454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B23" s="32"/>
      <c r="D23" s="470"/>
      <c r="E23" s="453"/>
      <c r="F23" s="45"/>
      <c r="G23" s="45"/>
    </row>
    <row r="24" spans="1:10">
      <c r="B24" s="30"/>
      <c r="D24" s="470"/>
      <c r="E24" s="453"/>
      <c r="F24" s="45"/>
      <c r="G24" s="45"/>
    </row>
    <row r="25" spans="1:10">
      <c r="B25" s="31"/>
      <c r="D25" s="473"/>
      <c r="E25" s="453"/>
      <c r="G25" s="30"/>
    </row>
    <row r="26" spans="1:10">
      <c r="D26" s="471"/>
      <c r="E26" s="452"/>
    </row>
    <row r="27" spans="1:10">
      <c r="D27" s="471"/>
      <c r="E27" s="452"/>
    </row>
    <row r="28" spans="1:10">
      <c r="C28" s="1"/>
      <c r="D28" s="471"/>
      <c r="E28" s="452"/>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G7" sqref="G7"/>
    </sheetView>
  </sheetViews>
  <sheetFormatPr defaultColWidth="9.109375" defaultRowHeight="13.2"/>
  <cols>
    <col min="1" max="1" width="3.5546875" customWidth="1"/>
    <col min="2" max="2" width="43.77734375" customWidth="1"/>
    <col min="3" max="3" width="6.109375" customWidth="1"/>
    <col min="5" max="5" width="10.6640625" bestFit="1" customWidth="1"/>
    <col min="6" max="6" width="12.5546875" bestFit="1" customWidth="1"/>
    <col min="7" max="7" width="5.109375" customWidth="1"/>
    <col min="8" max="8" width="12.5546875" bestFit="1" customWidth="1"/>
    <col min="10" max="10" width="8.5546875" customWidth="1"/>
    <col min="13" max="13" width="12.88671875" customWidth="1"/>
  </cols>
  <sheetData>
    <row r="1" spans="1:13">
      <c r="A1" s="124"/>
      <c r="B1" s="35" t="s">
        <v>396</v>
      </c>
      <c r="F1" s="30"/>
      <c r="H1" s="126"/>
      <c r="I1" s="35" t="s">
        <v>713</v>
      </c>
    </row>
    <row r="2" spans="1:13">
      <c r="A2" s="124"/>
      <c r="B2" s="30"/>
      <c r="D2" s="119"/>
      <c r="F2" s="30"/>
      <c r="H2" s="126"/>
    </row>
    <row r="3" spans="1:13">
      <c r="A3" s="124"/>
      <c r="B3" s="129"/>
    </row>
    <row r="4" spans="1:13">
      <c r="A4" s="124"/>
      <c r="B4" s="130"/>
      <c r="C4" s="131" t="s">
        <v>440</v>
      </c>
      <c r="D4" s="132"/>
      <c r="E4" s="132"/>
      <c r="H4" s="132"/>
      <c r="I4" s="132"/>
      <c r="J4" s="132"/>
    </row>
    <row r="5" spans="1:13">
      <c r="A5" s="124"/>
      <c r="B5" s="130"/>
      <c r="C5" s="131"/>
      <c r="D5" s="132"/>
      <c r="E5" s="132"/>
      <c r="H5" s="132"/>
      <c r="I5" s="132"/>
      <c r="J5" s="132"/>
    </row>
    <row r="6" spans="1:13" ht="14.4">
      <c r="A6" s="124"/>
      <c r="B6" s="130"/>
      <c r="C6" s="131"/>
      <c r="D6" s="132"/>
      <c r="E6" s="132"/>
      <c r="G6" s="240" t="s">
        <v>145</v>
      </c>
      <c r="H6" s="132"/>
      <c r="I6" s="132"/>
      <c r="J6" s="132"/>
    </row>
    <row r="7" spans="1:13" ht="15.6">
      <c r="A7" s="124"/>
      <c r="B7" s="130"/>
      <c r="C7" s="131"/>
      <c r="D7" s="132"/>
      <c r="E7" s="132"/>
      <c r="G7" s="309" t="s">
        <v>357</v>
      </c>
      <c r="H7" s="132"/>
      <c r="I7" s="132"/>
      <c r="J7" s="132"/>
    </row>
    <row r="8" spans="1:13" ht="15.6">
      <c r="A8" s="124"/>
      <c r="B8" s="130"/>
      <c r="C8" s="131"/>
      <c r="D8" s="132"/>
      <c r="E8" s="132"/>
      <c r="G8" s="309"/>
      <c r="H8" s="132"/>
      <c r="I8" s="132"/>
      <c r="J8" s="132"/>
    </row>
    <row r="9" spans="1:13" ht="14.4">
      <c r="A9" s="124"/>
      <c r="B9" s="28" t="s">
        <v>432</v>
      </c>
      <c r="C9" s="131"/>
      <c r="G9" s="344"/>
    </row>
    <row r="10" spans="1:13">
      <c r="A10" s="124"/>
      <c r="B10" s="107" t="s">
        <v>417</v>
      </c>
      <c r="C10" s="136"/>
      <c r="G10" s="126"/>
      <c r="H10" s="139"/>
      <c r="I10" s="122"/>
      <c r="J10" s="139"/>
    </row>
    <row r="11" spans="1:13">
      <c r="A11" s="124"/>
      <c r="B11" s="108" t="s">
        <v>413</v>
      </c>
      <c r="C11" s="29"/>
    </row>
    <row r="12" spans="1:13" ht="15.6">
      <c r="A12" s="142"/>
      <c r="B12" s="143"/>
      <c r="C12" s="123"/>
      <c r="D12" s="123"/>
      <c r="E12" s="144"/>
      <c r="F12" s="145"/>
      <c r="G12" s="146"/>
      <c r="H12" s="147"/>
      <c r="I12" s="147"/>
      <c r="J12" s="146"/>
    </row>
    <row r="13" spans="1:13" ht="26.4">
      <c r="A13" s="217" t="s">
        <v>399</v>
      </c>
      <c r="B13" s="218" t="s">
        <v>429</v>
      </c>
      <c r="C13" s="219" t="s">
        <v>418</v>
      </c>
      <c r="D13" s="219" t="s">
        <v>419</v>
      </c>
      <c r="E13" s="219" t="s">
        <v>420</v>
      </c>
      <c r="F13" s="220" t="s">
        <v>421</v>
      </c>
      <c r="G13" s="234" t="s">
        <v>47</v>
      </c>
      <c r="H13" s="220" t="s">
        <v>423</v>
      </c>
      <c r="I13" s="169" t="s">
        <v>437</v>
      </c>
      <c r="J13" s="221" t="s">
        <v>439</v>
      </c>
    </row>
    <row r="14" spans="1:13" ht="28.8">
      <c r="A14" s="250">
        <v>1</v>
      </c>
      <c r="B14" s="380" t="s">
        <v>356</v>
      </c>
      <c r="C14" s="245" t="s">
        <v>410</v>
      </c>
      <c r="D14" s="468">
        <v>30</v>
      </c>
      <c r="E14" s="245"/>
      <c r="F14" s="376">
        <f>D14*E14</f>
        <v>0</v>
      </c>
      <c r="G14" s="343"/>
      <c r="H14" s="376">
        <f>F14*1.08</f>
        <v>0</v>
      </c>
      <c r="I14" s="248"/>
      <c r="J14" s="249"/>
    </row>
    <row r="15" spans="1:13" ht="14.4">
      <c r="A15" s="1112" t="s">
        <v>415</v>
      </c>
      <c r="B15" s="1123"/>
      <c r="C15" s="1123"/>
      <c r="D15" s="1124"/>
      <c r="E15" s="250"/>
      <c r="F15" s="665">
        <f>SUM(F14)</f>
        <v>0</v>
      </c>
      <c r="G15" s="250"/>
      <c r="H15" s="665">
        <f>SUM(H14)</f>
        <v>0</v>
      </c>
      <c r="I15" s="250"/>
      <c r="J15" s="250"/>
      <c r="K15" s="331"/>
      <c r="L15" s="331"/>
      <c r="M15" s="331"/>
    </row>
    <row r="16" spans="1:13" ht="13.8">
      <c r="A16" s="241" t="s">
        <v>455</v>
      </c>
      <c r="B16" s="28"/>
      <c r="C16" s="29"/>
      <c r="D16" s="123"/>
      <c r="F16" s="123"/>
      <c r="G16" s="123"/>
      <c r="H16" s="123"/>
      <c r="I16" s="123"/>
      <c r="J16" s="123"/>
    </row>
    <row r="17" spans="1:10" ht="13.8">
      <c r="A17" s="346"/>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549"/>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G7" sqref="G7"/>
    </sheetView>
  </sheetViews>
  <sheetFormatPr defaultColWidth="9.109375" defaultRowHeight="13.2"/>
  <cols>
    <col min="1" max="1" width="3.5546875" customWidth="1"/>
    <col min="2" max="2" width="34.109375" customWidth="1"/>
    <col min="3" max="3" width="5.33203125" customWidth="1"/>
    <col min="4" max="4" width="6.44140625" customWidth="1"/>
    <col min="5" max="5" width="10.6640625" bestFit="1" customWidth="1"/>
    <col min="6" max="6" width="12.6640625" customWidth="1"/>
    <col min="7" max="7" width="4.109375" customWidth="1"/>
    <col min="8" max="8" width="12.44140625" customWidth="1"/>
    <col min="9" max="9" width="10.33203125" customWidth="1"/>
    <col min="10" max="10" width="8.44140625" customWidth="1"/>
    <col min="13" max="13" width="11.33203125" customWidth="1"/>
  </cols>
  <sheetData>
    <row r="1" spans="1:10">
      <c r="A1" s="124"/>
      <c r="B1" s="35" t="s">
        <v>396</v>
      </c>
      <c r="F1" s="30"/>
      <c r="H1" s="126"/>
      <c r="I1" s="35" t="s">
        <v>716</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300" t="s">
        <v>146</v>
      </c>
      <c r="H6" s="132"/>
      <c r="I6" s="132"/>
      <c r="J6" s="132"/>
    </row>
    <row r="7" spans="1:10" ht="15.6">
      <c r="A7" s="124"/>
      <c r="B7" s="130"/>
      <c r="C7" s="131"/>
      <c r="D7" s="132"/>
      <c r="E7" s="132"/>
      <c r="G7" s="309" t="s">
        <v>147</v>
      </c>
      <c r="H7" s="132"/>
      <c r="I7" s="132"/>
      <c r="J7" s="132"/>
    </row>
    <row r="8" spans="1:10" ht="14.4">
      <c r="A8" s="124"/>
      <c r="B8" s="130"/>
      <c r="C8" s="131"/>
      <c r="D8" s="132"/>
      <c r="E8" s="132"/>
      <c r="G8" s="299"/>
      <c r="H8" s="132"/>
      <c r="I8" s="132"/>
      <c r="J8" s="132"/>
    </row>
    <row r="9" spans="1:10">
      <c r="A9" s="124"/>
      <c r="B9" s="28" t="s">
        <v>432</v>
      </c>
      <c r="C9" s="131"/>
      <c r="G9" s="30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26.4">
      <c r="A13" s="217" t="s">
        <v>399</v>
      </c>
      <c r="B13" s="218" t="s">
        <v>429</v>
      </c>
      <c r="C13" s="219" t="s">
        <v>418</v>
      </c>
      <c r="D13" s="219" t="s">
        <v>441</v>
      </c>
      <c r="E13" s="219" t="s">
        <v>420</v>
      </c>
      <c r="F13" s="220" t="s">
        <v>421</v>
      </c>
      <c r="G13" s="234" t="s">
        <v>47</v>
      </c>
      <c r="H13" s="220" t="s">
        <v>423</v>
      </c>
      <c r="I13" s="169" t="s">
        <v>437</v>
      </c>
      <c r="J13" s="221" t="s">
        <v>439</v>
      </c>
    </row>
    <row r="14" spans="1:10" ht="14.4">
      <c r="A14" s="250">
        <v>1</v>
      </c>
      <c r="B14" s="303" t="s">
        <v>148</v>
      </c>
      <c r="C14" s="245" t="s">
        <v>410</v>
      </c>
      <c r="D14" s="468">
        <v>50</v>
      </c>
      <c r="E14" s="245"/>
      <c r="F14" s="376">
        <f>D14*E14</f>
        <v>0</v>
      </c>
      <c r="G14" s="250"/>
      <c r="H14" s="376">
        <f>F14*1.08</f>
        <v>0</v>
      </c>
      <c r="I14" s="248"/>
      <c r="J14" s="343"/>
    </row>
    <row r="15" spans="1:10" ht="14.4">
      <c r="A15" s="305">
        <v>2</v>
      </c>
      <c r="B15" s="306" t="s">
        <v>149</v>
      </c>
      <c r="C15" s="394" t="s">
        <v>410</v>
      </c>
      <c r="D15" s="468">
        <v>30</v>
      </c>
      <c r="E15" s="245"/>
      <c r="F15" s="376">
        <f>D15*E15</f>
        <v>0</v>
      </c>
      <c r="G15" s="250"/>
      <c r="H15" s="376">
        <f>F15*1.08</f>
        <v>0</v>
      </c>
      <c r="I15" s="248"/>
      <c r="J15" s="343"/>
    </row>
    <row r="16" spans="1:10" ht="14.4">
      <c r="A16" s="1112" t="s">
        <v>415</v>
      </c>
      <c r="B16" s="1123"/>
      <c r="C16" s="1123"/>
      <c r="D16" s="1124"/>
      <c r="E16" s="250"/>
      <c r="F16" s="657">
        <f>SUM(F14:F15)</f>
        <v>0</v>
      </c>
      <c r="G16" s="250"/>
      <c r="H16" s="657">
        <f>SUM(H14:H15)</f>
        <v>0</v>
      </c>
      <c r="I16" s="250"/>
      <c r="J16" s="250"/>
    </row>
    <row r="17" spans="1:10" ht="13.8">
      <c r="A17" s="241" t="s">
        <v>454</v>
      </c>
      <c r="B17" s="28"/>
      <c r="C17" s="29"/>
      <c r="D17" s="123"/>
      <c r="F17" s="123"/>
      <c r="G17" s="123"/>
      <c r="H17" s="123"/>
      <c r="I17" s="123"/>
      <c r="J17" s="123"/>
    </row>
    <row r="18" spans="1:10" ht="14.4">
      <c r="A18" s="241"/>
      <c r="B18" s="321" t="s">
        <v>152</v>
      </c>
      <c r="C18" s="29"/>
      <c r="D18" s="123"/>
      <c r="F18" s="123"/>
      <c r="G18" s="123"/>
      <c r="H18" s="123"/>
      <c r="I18" s="123"/>
      <c r="J18" s="123"/>
    </row>
    <row r="19" spans="1:10">
      <c r="A19" s="30"/>
      <c r="B19" s="29"/>
      <c r="C19" s="30"/>
      <c r="D19" s="30"/>
      <c r="E19" s="31"/>
      <c r="F19" s="34"/>
      <c r="G19" s="35"/>
      <c r="H19" s="35"/>
      <c r="J19" s="123"/>
    </row>
    <row r="20" spans="1:10">
      <c r="A20" s="30"/>
      <c r="B20" s="29"/>
      <c r="C20" s="30"/>
      <c r="D20" s="30"/>
      <c r="E20" s="31"/>
      <c r="F20" s="34"/>
      <c r="G20" s="35"/>
      <c r="H20" s="35"/>
      <c r="J20" s="123"/>
    </row>
    <row r="21" spans="1:10">
      <c r="I21" s="37"/>
      <c r="J21" s="37"/>
    </row>
    <row r="22" spans="1:10">
      <c r="A22" s="31" t="s">
        <v>753</v>
      </c>
      <c r="B22" s="122"/>
      <c r="C22" s="122"/>
      <c r="D22" s="31"/>
      <c r="E22" s="805"/>
      <c r="F22" s="35"/>
      <c r="G22" s="35"/>
      <c r="H22" s="835" t="s">
        <v>754</v>
      </c>
      <c r="I22" s="37"/>
      <c r="J22" s="37"/>
    </row>
    <row r="23" spans="1:10">
      <c r="A23" s="35"/>
      <c r="B23" s="806"/>
      <c r="C23" s="806"/>
      <c r="D23" s="807"/>
      <c r="E23" s="836"/>
      <c r="F23" s="808"/>
      <c r="G23" s="809"/>
      <c r="H23" s="835" t="s">
        <v>755</v>
      </c>
      <c r="I23" s="37"/>
      <c r="J23" s="37"/>
    </row>
    <row r="24" spans="1:10">
      <c r="B24" s="32"/>
      <c r="D24" s="470"/>
      <c r="E24" s="453"/>
      <c r="F24" s="45"/>
      <c r="G24" s="45"/>
    </row>
    <row r="25" spans="1:10">
      <c r="B25" s="30"/>
      <c r="D25" s="470"/>
      <c r="E25" s="453"/>
      <c r="F25" s="45"/>
      <c r="G25" s="45"/>
    </row>
    <row r="26" spans="1:10">
      <c r="B26" s="31"/>
      <c r="D26" s="473"/>
      <c r="E26" s="453"/>
      <c r="G26" s="30"/>
    </row>
    <row r="27" spans="1:10">
      <c r="D27" s="471"/>
      <c r="E27" s="452"/>
    </row>
    <row r="28" spans="1:10">
      <c r="D28" s="471"/>
      <c r="E28" s="452"/>
    </row>
    <row r="29" spans="1:10">
      <c r="C29" s="1"/>
      <c r="D29" s="471"/>
      <c r="E29" s="452"/>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25" workbookViewId="0">
      <selection activeCell="G44" sqref="G44"/>
    </sheetView>
  </sheetViews>
  <sheetFormatPr defaultColWidth="9.109375" defaultRowHeight="13.2"/>
  <cols>
    <col min="1" max="1" width="3.5546875" customWidth="1"/>
    <col min="2" max="2" width="41.6640625" customWidth="1"/>
    <col min="3" max="3" width="4.109375" customWidth="1"/>
    <col min="4" max="4" width="5.109375" customWidth="1"/>
    <col min="5" max="5" width="8.44140625" customWidth="1"/>
    <col min="6" max="6" width="12.109375" bestFit="1" customWidth="1"/>
    <col min="7" max="7" width="3.5546875" customWidth="1"/>
    <col min="8" max="8" width="12.109375" bestFit="1" customWidth="1"/>
    <col min="10" max="10" width="6.44140625" customWidth="1"/>
    <col min="11" max="12" width="8" customWidth="1"/>
    <col min="13" max="13" width="11.33203125" customWidth="1"/>
  </cols>
  <sheetData>
    <row r="1" spans="1:11">
      <c r="A1" s="124"/>
      <c r="B1" s="35" t="s">
        <v>396</v>
      </c>
      <c r="F1" s="30"/>
      <c r="H1" s="126"/>
      <c r="I1" s="35"/>
      <c r="K1" t="s">
        <v>717</v>
      </c>
    </row>
    <row r="2" spans="1:11">
      <c r="A2" s="124"/>
      <c r="B2" s="30"/>
      <c r="D2" s="119"/>
      <c r="F2" s="30"/>
      <c r="H2" s="126"/>
    </row>
    <row r="3" spans="1:11">
      <c r="A3" s="124"/>
      <c r="B3" s="129"/>
    </row>
    <row r="4" spans="1:11">
      <c r="A4" s="124"/>
      <c r="B4" s="130"/>
      <c r="C4" s="131" t="s">
        <v>440</v>
      </c>
      <c r="D4" s="132"/>
      <c r="E4" s="132"/>
      <c r="H4" s="132"/>
      <c r="I4" s="132"/>
      <c r="J4" s="132"/>
    </row>
    <row r="5" spans="1:11">
      <c r="A5" s="124"/>
      <c r="B5" s="130"/>
      <c r="C5" s="131"/>
      <c r="D5" s="132"/>
      <c r="E5" s="132"/>
      <c r="H5" s="132"/>
      <c r="I5" s="132"/>
      <c r="J5" s="132"/>
    </row>
    <row r="6" spans="1:11" ht="14.4">
      <c r="A6" s="124"/>
      <c r="B6" s="130"/>
      <c r="C6" s="131"/>
      <c r="D6" s="132"/>
      <c r="E6" s="132"/>
      <c r="G6" s="240" t="s">
        <v>150</v>
      </c>
      <c r="H6" s="132"/>
      <c r="I6" s="132"/>
      <c r="J6" s="132"/>
    </row>
    <row r="7" spans="1:11" ht="15.6">
      <c r="A7" s="124"/>
      <c r="B7" s="130"/>
      <c r="C7" s="131"/>
      <c r="D7" s="132"/>
      <c r="E7" s="132"/>
      <c r="G7" s="309" t="s">
        <v>151</v>
      </c>
      <c r="H7" s="132"/>
      <c r="I7" s="132"/>
      <c r="J7" s="132"/>
    </row>
    <row r="8" spans="1:11" ht="15.6">
      <c r="A8" s="124"/>
      <c r="B8" s="130"/>
      <c r="C8" s="131"/>
      <c r="D8" s="132"/>
      <c r="E8" s="132"/>
      <c r="G8" s="312"/>
      <c r="H8" s="132"/>
      <c r="I8" s="132"/>
      <c r="J8" s="132"/>
    </row>
    <row r="9" spans="1:11">
      <c r="A9" s="124"/>
      <c r="B9" s="28" t="s">
        <v>432</v>
      </c>
      <c r="C9" s="131"/>
      <c r="G9" s="208"/>
    </row>
    <row r="10" spans="1:11">
      <c r="A10" s="124"/>
      <c r="B10" s="107" t="s">
        <v>417</v>
      </c>
      <c r="C10" s="136"/>
      <c r="G10" s="126"/>
      <c r="H10" s="139"/>
      <c r="I10" s="122"/>
      <c r="J10" s="139"/>
    </row>
    <row r="11" spans="1:11">
      <c r="A11" s="124"/>
      <c r="B11" s="108" t="s">
        <v>413</v>
      </c>
      <c r="C11" s="29"/>
    </row>
    <row r="12" spans="1:11" ht="15.6">
      <c r="A12" s="142"/>
      <c r="B12" s="143"/>
      <c r="C12" s="123"/>
      <c r="D12" s="123"/>
      <c r="E12" s="144"/>
      <c r="F12" s="145"/>
      <c r="G12" s="146"/>
      <c r="H12" s="147"/>
      <c r="I12" s="147"/>
      <c r="J12" s="146"/>
    </row>
    <row r="13" spans="1:11" ht="39.6">
      <c r="A13" s="217" t="s">
        <v>399</v>
      </c>
      <c r="B13" s="218" t="s">
        <v>429</v>
      </c>
      <c r="C13" s="219" t="s">
        <v>418</v>
      </c>
      <c r="D13" s="219" t="s">
        <v>419</v>
      </c>
      <c r="E13" s="219" t="s">
        <v>420</v>
      </c>
      <c r="F13" s="220" t="s">
        <v>421</v>
      </c>
      <c r="G13" s="234" t="s">
        <v>47</v>
      </c>
      <c r="H13" s="220" t="s">
        <v>423</v>
      </c>
      <c r="I13" s="169" t="s">
        <v>437</v>
      </c>
      <c r="J13" s="221" t="s">
        <v>439</v>
      </c>
    </row>
    <row r="14" spans="1:11" ht="43.2">
      <c r="A14" s="250">
        <v>1</v>
      </c>
      <c r="B14" s="319" t="s">
        <v>346</v>
      </c>
      <c r="C14" s="245" t="s">
        <v>410</v>
      </c>
      <c r="D14" s="468">
        <v>3</v>
      </c>
      <c r="E14" s="670"/>
      <c r="F14" s="668">
        <f>D14*E14</f>
        <v>0</v>
      </c>
      <c r="G14" s="308"/>
      <c r="H14" s="668">
        <f>F14*1.08</f>
        <v>0</v>
      </c>
      <c r="I14" s="248"/>
      <c r="J14" s="168"/>
    </row>
    <row r="15" spans="1:11" ht="43.2">
      <c r="A15" s="250">
        <v>2</v>
      </c>
      <c r="B15" s="319" t="s">
        <v>347</v>
      </c>
      <c r="C15" s="245" t="s">
        <v>410</v>
      </c>
      <c r="D15" s="468">
        <v>5</v>
      </c>
      <c r="E15" s="670"/>
      <c r="F15" s="668">
        <f t="shared" ref="F15:F29" si="0">D15*E15</f>
        <v>0</v>
      </c>
      <c r="G15" s="308"/>
      <c r="H15" s="668">
        <f t="shared" ref="H15:H29" si="1">F15*1.08</f>
        <v>0</v>
      </c>
      <c r="I15" s="248"/>
      <c r="J15" s="249"/>
    </row>
    <row r="16" spans="1:11" ht="28.8">
      <c r="A16" s="250">
        <v>3</v>
      </c>
      <c r="B16" s="319" t="s">
        <v>330</v>
      </c>
      <c r="C16" s="245" t="s">
        <v>410</v>
      </c>
      <c r="D16" s="468">
        <v>15</v>
      </c>
      <c r="E16" s="670"/>
      <c r="F16" s="668">
        <f t="shared" si="0"/>
        <v>0</v>
      </c>
      <c r="G16" s="308"/>
      <c r="H16" s="668">
        <f t="shared" si="1"/>
        <v>0</v>
      </c>
      <c r="I16" s="248"/>
      <c r="J16" s="249"/>
    </row>
    <row r="17" spans="1:10" ht="28.8">
      <c r="A17" s="250">
        <v>4</v>
      </c>
      <c r="B17" s="319" t="s">
        <v>331</v>
      </c>
      <c r="C17" s="245" t="s">
        <v>410</v>
      </c>
      <c r="D17" s="468">
        <v>55</v>
      </c>
      <c r="E17" s="670"/>
      <c r="F17" s="668">
        <f t="shared" si="0"/>
        <v>0</v>
      </c>
      <c r="G17" s="308"/>
      <c r="H17" s="668">
        <f t="shared" si="1"/>
        <v>0</v>
      </c>
      <c r="I17" s="248"/>
      <c r="J17" s="249"/>
    </row>
    <row r="18" spans="1:10" ht="28.8">
      <c r="A18" s="250">
        <v>5</v>
      </c>
      <c r="B18" s="319" t="s">
        <v>332</v>
      </c>
      <c r="C18" s="245" t="s">
        <v>410</v>
      </c>
      <c r="D18" s="468">
        <v>150</v>
      </c>
      <c r="E18" s="670"/>
      <c r="F18" s="668">
        <f t="shared" si="0"/>
        <v>0</v>
      </c>
      <c r="G18" s="308"/>
      <c r="H18" s="668">
        <f t="shared" si="1"/>
        <v>0</v>
      </c>
      <c r="I18" s="248"/>
      <c r="J18" s="249"/>
    </row>
    <row r="19" spans="1:10" ht="28.8">
      <c r="A19" s="250">
        <v>6</v>
      </c>
      <c r="B19" s="319" t="s">
        <v>333</v>
      </c>
      <c r="C19" s="245" t="s">
        <v>410</v>
      </c>
      <c r="D19" s="468">
        <v>150</v>
      </c>
      <c r="E19" s="670"/>
      <c r="F19" s="668">
        <f t="shared" si="0"/>
        <v>0</v>
      </c>
      <c r="G19" s="308"/>
      <c r="H19" s="668">
        <f t="shared" si="1"/>
        <v>0</v>
      </c>
      <c r="I19" s="248"/>
      <c r="J19" s="249"/>
    </row>
    <row r="20" spans="1:10" ht="43.2">
      <c r="A20" s="250">
        <v>7</v>
      </c>
      <c r="B20" s="319" t="s">
        <v>334</v>
      </c>
      <c r="C20" s="245" t="s">
        <v>410</v>
      </c>
      <c r="D20" s="468">
        <v>4</v>
      </c>
      <c r="E20" s="670"/>
      <c r="F20" s="668">
        <f t="shared" si="0"/>
        <v>0</v>
      </c>
      <c r="G20" s="308"/>
      <c r="H20" s="668">
        <f t="shared" si="1"/>
        <v>0</v>
      </c>
      <c r="I20" s="248"/>
      <c r="J20" s="308"/>
    </row>
    <row r="21" spans="1:10" ht="43.2">
      <c r="A21" s="250">
        <v>8</v>
      </c>
      <c r="B21" s="319" t="s">
        <v>335</v>
      </c>
      <c r="C21" s="245" t="s">
        <v>410</v>
      </c>
      <c r="D21" s="468">
        <v>4</v>
      </c>
      <c r="E21" s="670"/>
      <c r="F21" s="668">
        <f t="shared" si="0"/>
        <v>0</v>
      </c>
      <c r="G21" s="308"/>
      <c r="H21" s="668">
        <f t="shared" si="1"/>
        <v>0</v>
      </c>
      <c r="I21" s="248"/>
      <c r="J21" s="308"/>
    </row>
    <row r="22" spans="1:10" ht="43.2">
      <c r="A22" s="250">
        <v>9</v>
      </c>
      <c r="B22" s="319" t="s">
        <v>336</v>
      </c>
      <c r="C22" s="245" t="s">
        <v>410</v>
      </c>
      <c r="D22" s="468">
        <v>4</v>
      </c>
      <c r="E22" s="670"/>
      <c r="F22" s="668">
        <f t="shared" si="0"/>
        <v>0</v>
      </c>
      <c r="G22" s="308"/>
      <c r="H22" s="668">
        <f t="shared" si="1"/>
        <v>0</v>
      </c>
      <c r="I22" s="248"/>
      <c r="J22" s="308"/>
    </row>
    <row r="23" spans="1:10" ht="43.2">
      <c r="A23" s="250">
        <v>10</v>
      </c>
      <c r="B23" s="319" t="s">
        <v>337</v>
      </c>
      <c r="C23" s="245" t="s">
        <v>410</v>
      </c>
      <c r="D23" s="468">
        <v>4</v>
      </c>
      <c r="E23" s="670"/>
      <c r="F23" s="668">
        <f t="shared" si="0"/>
        <v>0</v>
      </c>
      <c r="G23" s="308"/>
      <c r="H23" s="668">
        <f t="shared" si="1"/>
        <v>0</v>
      </c>
      <c r="I23" s="248"/>
      <c r="J23" s="308"/>
    </row>
    <row r="24" spans="1:10" ht="43.2">
      <c r="A24" s="250">
        <v>11</v>
      </c>
      <c r="B24" s="319" t="s">
        <v>338</v>
      </c>
      <c r="C24" s="245" t="s">
        <v>410</v>
      </c>
      <c r="D24" s="468">
        <v>3</v>
      </c>
      <c r="E24" s="670"/>
      <c r="F24" s="668">
        <f t="shared" si="0"/>
        <v>0</v>
      </c>
      <c r="G24" s="308"/>
      <c r="H24" s="668">
        <f t="shared" si="1"/>
        <v>0</v>
      </c>
      <c r="I24" s="248"/>
      <c r="J24" s="308"/>
    </row>
    <row r="25" spans="1:10" ht="43.2">
      <c r="A25" s="250">
        <v>12</v>
      </c>
      <c r="B25" s="320" t="s">
        <v>339</v>
      </c>
      <c r="C25" s="245" t="s">
        <v>410</v>
      </c>
      <c r="D25" s="468">
        <v>1</v>
      </c>
      <c r="E25" s="670"/>
      <c r="F25" s="668">
        <f t="shared" si="0"/>
        <v>0</v>
      </c>
      <c r="G25" s="308"/>
      <c r="H25" s="668">
        <f t="shared" si="1"/>
        <v>0</v>
      </c>
      <c r="I25" s="248"/>
      <c r="J25" s="308"/>
    </row>
    <row r="26" spans="1:10" ht="28.8">
      <c r="A26" s="250">
        <v>13</v>
      </c>
      <c r="B26" s="315" t="s">
        <v>340</v>
      </c>
      <c r="C26" s="316" t="s">
        <v>410</v>
      </c>
      <c r="D26" s="468">
        <v>10</v>
      </c>
      <c r="E26" s="684"/>
      <c r="F26" s="668">
        <f t="shared" si="0"/>
        <v>0</v>
      </c>
      <c r="G26" s="308"/>
      <c r="H26" s="668">
        <f t="shared" si="1"/>
        <v>0</v>
      </c>
      <c r="I26" s="317"/>
      <c r="J26" s="318"/>
    </row>
    <row r="27" spans="1:10" ht="28.8">
      <c r="A27" s="250">
        <v>14</v>
      </c>
      <c r="B27" s="314" t="s">
        <v>341</v>
      </c>
      <c r="C27" s="245" t="s">
        <v>410</v>
      </c>
      <c r="D27" s="468">
        <v>10</v>
      </c>
      <c r="E27" s="670"/>
      <c r="F27" s="668">
        <f t="shared" si="0"/>
        <v>0</v>
      </c>
      <c r="G27" s="308"/>
      <c r="H27" s="668">
        <f t="shared" si="1"/>
        <v>0</v>
      </c>
      <c r="I27" s="248"/>
      <c r="J27" s="249"/>
    </row>
    <row r="28" spans="1:10" ht="28.8">
      <c r="A28" s="250">
        <v>15</v>
      </c>
      <c r="B28" s="314" t="s">
        <v>342</v>
      </c>
      <c r="C28" s="245" t="s">
        <v>410</v>
      </c>
      <c r="D28" s="468">
        <v>10</v>
      </c>
      <c r="E28" s="670"/>
      <c r="F28" s="668">
        <f t="shared" si="0"/>
        <v>0</v>
      </c>
      <c r="G28" s="308"/>
      <c r="H28" s="668">
        <f t="shared" si="1"/>
        <v>0</v>
      </c>
      <c r="I28" s="248"/>
      <c r="J28" s="249"/>
    </row>
    <row r="29" spans="1:10" ht="28.8">
      <c r="A29" s="250">
        <v>16</v>
      </c>
      <c r="B29" s="314" t="s">
        <v>343</v>
      </c>
      <c r="C29" s="245" t="s">
        <v>410</v>
      </c>
      <c r="D29" s="468">
        <v>10</v>
      </c>
      <c r="E29" s="670"/>
      <c r="F29" s="668">
        <f t="shared" si="0"/>
        <v>0</v>
      </c>
      <c r="G29" s="308"/>
      <c r="H29" s="668">
        <f t="shared" si="1"/>
        <v>0</v>
      </c>
      <c r="I29" s="248"/>
      <c r="J29" s="249"/>
    </row>
    <row r="30" spans="1:10" ht="14.4">
      <c r="A30" s="1112" t="s">
        <v>415</v>
      </c>
      <c r="B30" s="1123"/>
      <c r="C30" s="1123"/>
      <c r="D30" s="1124"/>
      <c r="E30" s="250"/>
      <c r="F30" s="378">
        <f>SUM(F14:F29)</f>
        <v>0</v>
      </c>
      <c r="G30" s="247"/>
      <c r="H30" s="378">
        <f>SUM(H14:H29)</f>
        <v>0</v>
      </c>
      <c r="I30" s="250"/>
      <c r="J30" s="250"/>
    </row>
    <row r="31" spans="1:10" ht="13.8">
      <c r="A31" s="738" t="s">
        <v>634</v>
      </c>
      <c r="B31" s="28"/>
      <c r="C31" s="29"/>
      <c r="D31" s="123"/>
      <c r="F31" s="123"/>
      <c r="G31" s="123"/>
      <c r="H31" s="123"/>
      <c r="I31" s="123"/>
      <c r="J31" s="123"/>
    </row>
    <row r="32" spans="1:10">
      <c r="A32" s="30"/>
      <c r="B32" s="29"/>
      <c r="C32" s="30"/>
      <c r="D32" s="30"/>
      <c r="E32" s="31"/>
      <c r="F32" s="34"/>
      <c r="G32" s="35"/>
      <c r="H32" s="35"/>
      <c r="J32" s="123"/>
    </row>
    <row r="33" spans="1:10" s="1069" customFormat="1">
      <c r="A33" s="119" t="s">
        <v>805</v>
      </c>
      <c r="B33" s="1066"/>
      <c r="C33" s="119"/>
      <c r="D33" s="119"/>
      <c r="E33" s="97"/>
      <c r="F33" s="1067"/>
      <c r="G33" s="1068"/>
      <c r="H33" s="1068"/>
      <c r="J33" s="675"/>
    </row>
    <row r="34" spans="1:10">
      <c r="I34" s="37"/>
      <c r="J34" s="37"/>
    </row>
    <row r="35" spans="1:10">
      <c r="A35" s="31" t="s">
        <v>753</v>
      </c>
      <c r="B35" s="122"/>
      <c r="C35" s="122"/>
      <c r="D35" s="31"/>
      <c r="E35" s="805"/>
      <c r="F35" s="35"/>
      <c r="G35" s="35"/>
      <c r="H35" s="835" t="s">
        <v>754</v>
      </c>
      <c r="I35" s="37"/>
      <c r="J35" s="37"/>
    </row>
    <row r="36" spans="1:10">
      <c r="A36" s="35"/>
      <c r="B36" s="806"/>
      <c r="C36" s="806"/>
      <c r="D36" s="807"/>
      <c r="E36" s="836"/>
      <c r="F36" s="808"/>
      <c r="G36" s="809"/>
      <c r="H36" s="835" t="s">
        <v>755</v>
      </c>
      <c r="I36" s="37"/>
      <c r="J36" s="37"/>
    </row>
    <row r="37" spans="1:10">
      <c r="A37" s="32"/>
      <c r="B37" s="32"/>
      <c r="D37" s="470"/>
      <c r="E37" s="453"/>
      <c r="F37" s="45"/>
      <c r="G37" s="45"/>
      <c r="I37" s="80"/>
      <c r="J37" s="30"/>
    </row>
    <row r="38" spans="1:10">
      <c r="A38" s="30"/>
      <c r="B38" s="30"/>
      <c r="D38" s="470"/>
      <c r="E38" s="453"/>
      <c r="F38" s="45"/>
      <c r="G38" s="45"/>
    </row>
    <row r="39" spans="1:10">
      <c r="A39" s="31"/>
      <c r="B39" s="31"/>
      <c r="D39" s="473"/>
      <c r="E39" s="453"/>
      <c r="G39" s="30"/>
      <c r="I39" s="30"/>
      <c r="J39" s="30"/>
    </row>
    <row r="40" spans="1:10">
      <c r="D40" s="471"/>
      <c r="E40" s="452"/>
    </row>
    <row r="41" spans="1:10">
      <c r="D41" s="471"/>
      <c r="E41" s="452"/>
    </row>
    <row r="42" spans="1:10">
      <c r="C42" s="1"/>
      <c r="D42" s="471"/>
      <c r="E42" s="452"/>
    </row>
  </sheetData>
  <mergeCells count="1">
    <mergeCell ref="A30:D30"/>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40"/>
  <sheetViews>
    <sheetView zoomScaleNormal="100" workbookViewId="0">
      <selection activeCell="B12" sqref="B12"/>
    </sheetView>
  </sheetViews>
  <sheetFormatPr defaultColWidth="9.109375" defaultRowHeight="13.2"/>
  <cols>
    <col min="1" max="1" width="4.44140625" style="103" customWidth="1"/>
    <col min="2" max="2" width="44.88671875" style="103" customWidth="1"/>
    <col min="3" max="3" width="9.109375" style="103"/>
    <col min="4" max="4" width="4.44140625" style="103" customWidth="1"/>
    <col min="5" max="5" width="5.5546875" style="103" customWidth="1"/>
    <col min="6" max="6" width="8.88671875" style="103" bestFit="1" customWidth="1"/>
    <col min="7" max="7" width="10.33203125" style="103" bestFit="1" customWidth="1"/>
    <col min="8" max="8" width="4.44140625" style="103" customWidth="1"/>
    <col min="9" max="9" width="10.33203125" style="103" bestFit="1" customWidth="1"/>
    <col min="10" max="10" width="7.21875" style="103" customWidth="1"/>
    <col min="11" max="11" width="8.6640625" style="103" customWidth="1"/>
    <col min="12" max="12" width="7.88671875" style="103" customWidth="1"/>
    <col min="13" max="13" width="10.6640625" style="103" customWidth="1"/>
    <col min="14" max="16384" width="9.109375" style="103"/>
  </cols>
  <sheetData>
    <row r="1" spans="1:232" ht="14.4">
      <c r="A1" s="1091" t="s">
        <v>362</v>
      </c>
      <c r="B1" s="1091"/>
      <c r="C1" s="1091"/>
      <c r="D1" s="516"/>
      <c r="E1" s="516"/>
      <c r="F1" s="516"/>
      <c r="G1" s="516"/>
      <c r="H1" s="516"/>
      <c r="I1" s="516" t="s">
        <v>645</v>
      </c>
      <c r="J1" s="516"/>
      <c r="K1" s="509"/>
      <c r="L1" s="509"/>
      <c r="M1" s="109"/>
    </row>
    <row r="2" spans="1:232" s="105" customFormat="1" ht="15.6">
      <c r="A2" s="516" t="s">
        <v>396</v>
      </c>
      <c r="B2" s="516"/>
      <c r="C2" s="516"/>
      <c r="D2" s="532" t="s">
        <v>546</v>
      </c>
      <c r="E2" s="516"/>
      <c r="F2" s="516"/>
      <c r="G2" s="516"/>
      <c r="H2" s="516"/>
      <c r="I2" s="516"/>
      <c r="J2" s="518"/>
      <c r="K2" s="511"/>
      <c r="L2" s="511"/>
      <c r="M2" s="510"/>
    </row>
    <row r="3" spans="1:232" s="105" customFormat="1" ht="16.2">
      <c r="A3" s="516"/>
      <c r="B3" s="516"/>
      <c r="C3" s="519" t="s">
        <v>397</v>
      </c>
      <c r="D3" s="516"/>
      <c r="E3" s="516"/>
      <c r="F3" s="516"/>
      <c r="G3" s="516"/>
      <c r="H3" s="516"/>
      <c r="I3" s="516"/>
      <c r="J3" s="516"/>
      <c r="K3" s="511"/>
      <c r="L3" s="511"/>
      <c r="M3" s="510"/>
    </row>
    <row r="4" spans="1:232" s="105" customFormat="1" ht="15" customHeight="1">
      <c r="A4" s="726"/>
      <c r="B4" s="726"/>
      <c r="C4" s="726"/>
      <c r="D4" s="734" t="s">
        <v>371</v>
      </c>
      <c r="E4" s="726"/>
      <c r="F4" s="727"/>
      <c r="G4" s="727"/>
      <c r="H4" s="519"/>
      <c r="I4" s="520"/>
      <c r="J4" s="516"/>
      <c r="K4" s="511"/>
      <c r="L4" s="511"/>
      <c r="M4" s="510"/>
    </row>
    <row r="5" spans="1:232" ht="16.2">
      <c r="A5" s="729" t="s">
        <v>363</v>
      </c>
      <c r="B5" s="730"/>
      <c r="C5" s="730"/>
      <c r="D5" s="726"/>
      <c r="E5" s="726"/>
      <c r="F5" s="726"/>
      <c r="G5" s="728"/>
      <c r="H5" s="516"/>
      <c r="I5" s="516"/>
      <c r="J5" s="516"/>
      <c r="K5" s="513"/>
      <c r="L5" s="513"/>
      <c r="M5" s="514"/>
    </row>
    <row r="6" spans="1:232" ht="15" customHeight="1">
      <c r="A6" s="534" t="s">
        <v>417</v>
      </c>
      <c r="B6" s="731"/>
      <c r="C6" s="735"/>
      <c r="D6" s="735"/>
      <c r="E6" s="735"/>
      <c r="F6" s="735"/>
      <c r="G6" s="732"/>
      <c r="H6" s="517"/>
      <c r="I6" s="516"/>
      <c r="J6" s="516"/>
      <c r="K6" s="511"/>
      <c r="L6" s="511"/>
      <c r="M6" s="512"/>
    </row>
    <row r="7" spans="1:232" s="109" customFormat="1" ht="14.4">
      <c r="A7" s="535" t="s">
        <v>413</v>
      </c>
      <c r="B7" s="733"/>
      <c r="C7" s="733"/>
      <c r="D7" s="733"/>
      <c r="E7" s="733"/>
      <c r="F7" s="733"/>
      <c r="G7" s="733"/>
      <c r="H7" s="524"/>
      <c r="I7" s="524"/>
      <c r="J7" s="524"/>
      <c r="K7" s="106"/>
      <c r="L7" s="106"/>
      <c r="M7" s="106"/>
    </row>
    <row r="8" spans="1:232" ht="14.4">
      <c r="A8" s="733"/>
      <c r="B8" s="733"/>
      <c r="C8" s="733"/>
      <c r="D8" s="733"/>
      <c r="E8" s="733"/>
      <c r="F8" s="733"/>
      <c r="G8" s="733"/>
      <c r="H8" s="524"/>
      <c r="I8" s="524"/>
      <c r="J8" s="524"/>
      <c r="K8" s="433"/>
      <c r="L8" s="433"/>
      <c r="M8" s="515"/>
    </row>
    <row r="9" spans="1:232" ht="50.4" customHeight="1">
      <c r="A9" s="528" t="s">
        <v>444</v>
      </c>
      <c r="B9" s="528" t="s">
        <v>433</v>
      </c>
      <c r="C9" s="528" t="s">
        <v>364</v>
      </c>
      <c r="D9" s="528" t="s">
        <v>365</v>
      </c>
      <c r="E9" s="528" t="s">
        <v>419</v>
      </c>
      <c r="F9" s="529" t="s">
        <v>403</v>
      </c>
      <c r="G9" s="248" t="s">
        <v>435</v>
      </c>
      <c r="H9" s="248" t="s">
        <v>372</v>
      </c>
      <c r="I9" s="248" t="s">
        <v>436</v>
      </c>
      <c r="J9" s="322" t="s">
        <v>367</v>
      </c>
    </row>
    <row r="10" spans="1:232" ht="72">
      <c r="A10" s="525" t="s">
        <v>409</v>
      </c>
      <c r="B10" s="526" t="s">
        <v>369</v>
      </c>
      <c r="C10" s="526"/>
      <c r="D10" s="704" t="s">
        <v>410</v>
      </c>
      <c r="E10" s="525">
        <v>11</v>
      </c>
      <c r="F10" s="540"/>
      <c r="G10" s="541">
        <f>E10*F10</f>
        <v>0</v>
      </c>
      <c r="H10" s="527"/>
      <c r="I10" s="541">
        <f>G10*1.08</f>
        <v>0</v>
      </c>
      <c r="J10" s="32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row>
    <row r="11" spans="1:232" ht="15" customHeight="1">
      <c r="A11" s="516"/>
      <c r="B11" s="516" t="s">
        <v>368</v>
      </c>
      <c r="C11" s="516"/>
      <c r="D11" s="516"/>
      <c r="E11" s="516"/>
      <c r="F11" s="516"/>
      <c r="G11" s="516"/>
      <c r="H11" s="516"/>
      <c r="I11" s="516"/>
      <c r="J11" s="516"/>
      <c r="K11" s="416"/>
      <c r="L11" s="416"/>
      <c r="M11" s="416"/>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row>
    <row r="12" spans="1:232">
      <c r="B12" s="756" t="s">
        <v>768</v>
      </c>
      <c r="C12" s="45"/>
      <c r="D12" s="45"/>
      <c r="E12" s="45"/>
      <c r="F12" s="45"/>
      <c r="G12" s="46"/>
      <c r="H12" s="47"/>
      <c r="I12" s="48"/>
    </row>
    <row r="13" spans="1:232">
      <c r="B13" s="44"/>
      <c r="C13" s="45"/>
      <c r="D13" s="45"/>
      <c r="E13" s="45"/>
      <c r="F13" s="45"/>
      <c r="G13" s="46"/>
      <c r="H13" s="47"/>
      <c r="I13" s="48"/>
    </row>
    <row r="15" spans="1:232" ht="25.5" customHeight="1">
      <c r="A15" s="530"/>
      <c r="B15"/>
      <c r="C15"/>
      <c r="D15"/>
      <c r="E15"/>
      <c r="F15"/>
      <c r="G15"/>
      <c r="H15"/>
      <c r="I15"/>
      <c r="J15" s="37"/>
      <c r="K15" s="37"/>
    </row>
    <row r="16" spans="1:232" ht="14.4">
      <c r="A16" s="530"/>
      <c r="B16" s="31" t="s">
        <v>753</v>
      </c>
      <c r="C16" s="122"/>
      <c r="D16" s="122"/>
      <c r="E16" s="31"/>
      <c r="F16" s="805"/>
      <c r="G16" s="35"/>
      <c r="H16" s="35"/>
      <c r="I16" s="835" t="s">
        <v>754</v>
      </c>
      <c r="J16" s="37"/>
      <c r="K16" s="37"/>
    </row>
    <row r="17" spans="1:11" ht="14.4" customHeight="1">
      <c r="A17" s="530"/>
      <c r="B17" s="35"/>
      <c r="C17" s="806"/>
      <c r="D17" s="806"/>
      <c r="E17" s="807"/>
      <c r="F17" s="836"/>
      <c r="G17" s="808"/>
      <c r="H17" s="809"/>
      <c r="I17" s="835" t="s">
        <v>755</v>
      </c>
      <c r="J17" s="37"/>
      <c r="K17" s="37"/>
    </row>
    <row r="18" spans="1:11" ht="14.4" customHeight="1">
      <c r="A18" s="530"/>
    </row>
    <row r="19" spans="1:11" ht="14.4">
      <c r="A19" s="530"/>
    </row>
    <row r="20" spans="1:11" ht="14.4">
      <c r="A20" s="530"/>
    </row>
    <row r="21" spans="1:11" ht="14.4">
      <c r="A21" s="530"/>
    </row>
    <row r="22" spans="1:11" ht="14.4">
      <c r="A22" s="530"/>
    </row>
    <row r="23" spans="1:11" ht="14.4">
      <c r="A23" s="530"/>
    </row>
    <row r="24" spans="1:11" ht="14.4">
      <c r="A24" s="530"/>
    </row>
    <row r="25" spans="1:11" ht="51" customHeight="1"/>
    <row r="40" ht="14.4" customHeight="1"/>
  </sheetData>
  <mergeCells count="1">
    <mergeCell ref="A1:C1"/>
  </mergeCells>
  <phoneticPr fontId="25" type="noConversion"/>
  <pageMargins left="0.70866141732283472" right="0.70866141732283472" top="0.74803149606299213" bottom="0.74803149606299213" header="0.31496062992125984" footer="0.31496062992125984"/>
  <pageSetup paperSize="9" firstPageNumber="47" fitToHeight="0"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G8" sqref="G8"/>
    </sheetView>
  </sheetViews>
  <sheetFormatPr defaultColWidth="9.109375" defaultRowHeight="13.2"/>
  <cols>
    <col min="1" max="1" width="3.5546875" customWidth="1"/>
    <col min="2" max="2" width="41" customWidth="1"/>
    <col min="3" max="3" width="4" customWidth="1"/>
    <col min="4" max="4" width="4.5546875" customWidth="1"/>
    <col min="5" max="5" width="8.44140625" customWidth="1"/>
    <col min="6" max="6" width="12.109375" customWidth="1"/>
    <col min="7" max="7" width="4" customWidth="1"/>
    <col min="8" max="8" width="11.44140625" customWidth="1"/>
    <col min="10" max="10" width="6.109375" customWidth="1"/>
    <col min="11" max="12" width="8.109375" customWidth="1"/>
    <col min="13" max="13" width="11" customWidth="1"/>
  </cols>
  <sheetData>
    <row r="1" spans="1:10">
      <c r="A1" s="124"/>
      <c r="B1" s="35" t="s">
        <v>396</v>
      </c>
      <c r="F1" s="30"/>
      <c r="H1" s="126"/>
      <c r="I1" s="35" t="s">
        <v>718</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163</v>
      </c>
      <c r="H6" s="132"/>
      <c r="I6" s="132"/>
      <c r="J6" s="132"/>
    </row>
    <row r="7" spans="1:10" ht="15.6">
      <c r="A7" s="124"/>
      <c r="B7" s="130"/>
      <c r="C7" s="131"/>
      <c r="D7" s="132"/>
      <c r="E7" s="132"/>
      <c r="G7" s="309" t="s">
        <v>164</v>
      </c>
      <c r="H7" s="132"/>
      <c r="I7" s="132"/>
      <c r="J7" s="132"/>
    </row>
    <row r="8" spans="1:10" ht="15.6">
      <c r="A8" s="124"/>
      <c r="B8" s="130"/>
      <c r="C8" s="131"/>
      <c r="D8" s="132"/>
      <c r="E8" s="132"/>
      <c r="G8" s="341" t="s">
        <v>165</v>
      </c>
      <c r="H8" s="132"/>
      <c r="I8" s="132"/>
      <c r="J8" s="132"/>
    </row>
    <row r="9" spans="1:10">
      <c r="A9" s="124"/>
      <c r="B9" s="28" t="s">
        <v>432</v>
      </c>
      <c r="C9" s="131"/>
      <c r="G9" s="208"/>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419</v>
      </c>
      <c r="E13" s="219" t="s">
        <v>420</v>
      </c>
      <c r="F13" s="220" t="s">
        <v>421</v>
      </c>
      <c r="G13" s="234" t="s">
        <v>47</v>
      </c>
      <c r="H13" s="220" t="s">
        <v>423</v>
      </c>
      <c r="I13" s="169" t="s">
        <v>437</v>
      </c>
      <c r="J13" s="221" t="s">
        <v>439</v>
      </c>
    </row>
    <row r="14" spans="1:10" ht="41.25" customHeight="1">
      <c r="A14" s="250">
        <v>1</v>
      </c>
      <c r="B14" s="303" t="s">
        <v>170</v>
      </c>
      <c r="C14" s="245" t="s">
        <v>410</v>
      </c>
      <c r="D14" s="468">
        <v>12</v>
      </c>
      <c r="E14" s="670"/>
      <c r="F14" s="668">
        <f>D14*E14</f>
        <v>0</v>
      </c>
      <c r="G14" s="308"/>
      <c r="H14" s="668">
        <f>F14*1.08</f>
        <v>0</v>
      </c>
      <c r="I14" s="323"/>
      <c r="J14" s="324"/>
    </row>
    <row r="15" spans="1:10" ht="28.8">
      <c r="A15" s="707">
        <v>2</v>
      </c>
      <c r="B15" s="303" t="s">
        <v>171</v>
      </c>
      <c r="C15" s="245" t="s">
        <v>410</v>
      </c>
      <c r="D15" s="468">
        <v>15</v>
      </c>
      <c r="E15" s="670"/>
      <c r="F15" s="668">
        <f t="shared" ref="F15:F27" si="0">D15*E15</f>
        <v>0</v>
      </c>
      <c r="G15" s="308"/>
      <c r="H15" s="668">
        <f t="shared" ref="H15:H27" si="1">F15*1.08</f>
        <v>0</v>
      </c>
      <c r="I15" s="323"/>
      <c r="J15" s="250"/>
    </row>
    <row r="16" spans="1:10" ht="43.2">
      <c r="A16" s="707">
        <v>3</v>
      </c>
      <c r="B16" s="303" t="s">
        <v>169</v>
      </c>
      <c r="C16" s="245" t="s">
        <v>410</v>
      </c>
      <c r="D16" s="468">
        <v>1</v>
      </c>
      <c r="E16" s="670"/>
      <c r="F16" s="668">
        <f t="shared" si="0"/>
        <v>0</v>
      </c>
      <c r="G16" s="308"/>
      <c r="H16" s="668">
        <f t="shared" si="1"/>
        <v>0</v>
      </c>
      <c r="I16" s="323"/>
      <c r="J16" s="343"/>
    </row>
    <row r="17" spans="1:10" ht="57.6">
      <c r="A17" s="707">
        <v>4</v>
      </c>
      <c r="B17" s="303" t="s">
        <v>527</v>
      </c>
      <c r="C17" s="245" t="s">
        <v>410</v>
      </c>
      <c r="D17" s="468">
        <v>5</v>
      </c>
      <c r="E17" s="670"/>
      <c r="F17" s="668">
        <f t="shared" si="0"/>
        <v>0</v>
      </c>
      <c r="G17" s="308"/>
      <c r="H17" s="668">
        <f t="shared" si="1"/>
        <v>0</v>
      </c>
      <c r="I17" s="323"/>
      <c r="J17" s="343"/>
    </row>
    <row r="18" spans="1:10" ht="28.8">
      <c r="A18" s="707">
        <v>5</v>
      </c>
      <c r="B18" s="303" t="s">
        <v>522</v>
      </c>
      <c r="C18" s="245" t="s">
        <v>410</v>
      </c>
      <c r="D18" s="468">
        <v>8</v>
      </c>
      <c r="E18" s="670"/>
      <c r="F18" s="668">
        <f t="shared" si="0"/>
        <v>0</v>
      </c>
      <c r="G18" s="308"/>
      <c r="H18" s="668">
        <f t="shared" si="1"/>
        <v>0</v>
      </c>
      <c r="I18" s="323"/>
      <c r="J18" s="343"/>
    </row>
    <row r="19" spans="1:10" ht="28.8">
      <c r="A19" s="707">
        <v>6</v>
      </c>
      <c r="B19" s="303" t="s">
        <v>523</v>
      </c>
      <c r="C19" s="245" t="s">
        <v>410</v>
      </c>
      <c r="D19" s="468">
        <v>8</v>
      </c>
      <c r="E19" s="670"/>
      <c r="F19" s="668">
        <f t="shared" si="0"/>
        <v>0</v>
      </c>
      <c r="G19" s="308"/>
      <c r="H19" s="668">
        <f t="shared" si="1"/>
        <v>0</v>
      </c>
      <c r="I19" s="323"/>
      <c r="J19" s="343"/>
    </row>
    <row r="20" spans="1:10" ht="57.6">
      <c r="A20" s="707">
        <v>7</v>
      </c>
      <c r="B20" s="303" t="s">
        <v>525</v>
      </c>
      <c r="C20" s="245" t="s">
        <v>410</v>
      </c>
      <c r="D20" s="468">
        <v>2</v>
      </c>
      <c r="E20" s="670"/>
      <c r="F20" s="668">
        <f t="shared" si="0"/>
        <v>0</v>
      </c>
      <c r="G20" s="308"/>
      <c r="H20" s="668">
        <f t="shared" si="1"/>
        <v>0</v>
      </c>
      <c r="I20" s="323"/>
      <c r="J20" s="343"/>
    </row>
    <row r="21" spans="1:10" ht="57.6">
      <c r="A21" s="707">
        <v>8</v>
      </c>
      <c r="B21" s="303" t="s">
        <v>526</v>
      </c>
      <c r="C21" s="245" t="s">
        <v>410</v>
      </c>
      <c r="D21" s="468">
        <v>1</v>
      </c>
      <c r="E21" s="670"/>
      <c r="F21" s="668">
        <f t="shared" si="0"/>
        <v>0</v>
      </c>
      <c r="G21" s="308"/>
      <c r="H21" s="668">
        <f t="shared" si="1"/>
        <v>0</v>
      </c>
      <c r="I21" s="323"/>
      <c r="J21" s="343"/>
    </row>
    <row r="22" spans="1:10" ht="28.8">
      <c r="A22" s="707">
        <v>9</v>
      </c>
      <c r="B22" s="303" t="s">
        <v>166</v>
      </c>
      <c r="C22" s="316" t="s">
        <v>410</v>
      </c>
      <c r="D22" s="468">
        <v>2</v>
      </c>
      <c r="E22" s="684"/>
      <c r="F22" s="668">
        <f t="shared" si="0"/>
        <v>0</v>
      </c>
      <c r="G22" s="308"/>
      <c r="H22" s="668">
        <f t="shared" si="1"/>
        <v>0</v>
      </c>
      <c r="I22" s="666"/>
      <c r="J22" s="545"/>
    </row>
    <row r="23" spans="1:10" ht="28.8">
      <c r="A23" s="707">
        <v>10</v>
      </c>
      <c r="B23" s="303" t="s">
        <v>167</v>
      </c>
      <c r="C23" s="245" t="s">
        <v>410</v>
      </c>
      <c r="D23" s="468">
        <v>6</v>
      </c>
      <c r="E23" s="670"/>
      <c r="F23" s="668">
        <f t="shared" si="0"/>
        <v>0</v>
      </c>
      <c r="G23" s="308"/>
      <c r="H23" s="668">
        <f t="shared" si="1"/>
        <v>0</v>
      </c>
      <c r="I23" s="323"/>
      <c r="J23" s="343"/>
    </row>
    <row r="24" spans="1:10" ht="30.75" customHeight="1">
      <c r="A24" s="707">
        <v>11</v>
      </c>
      <c r="B24" s="569" t="s">
        <v>168</v>
      </c>
      <c r="C24" s="245" t="s">
        <v>410</v>
      </c>
      <c r="D24" s="468">
        <v>300</v>
      </c>
      <c r="E24" s="670"/>
      <c r="F24" s="668">
        <f t="shared" si="0"/>
        <v>0</v>
      </c>
      <c r="G24" s="308"/>
      <c r="H24" s="668">
        <f t="shared" si="1"/>
        <v>0</v>
      </c>
      <c r="I24" s="323"/>
      <c r="J24" s="343"/>
    </row>
    <row r="25" spans="1:10" ht="43.2">
      <c r="A25" s="707">
        <v>12</v>
      </c>
      <c r="B25" s="569" t="s">
        <v>524</v>
      </c>
      <c r="C25" s="245" t="s">
        <v>410</v>
      </c>
      <c r="D25" s="468">
        <v>8</v>
      </c>
      <c r="E25" s="700"/>
      <c r="F25" s="668">
        <f t="shared" si="0"/>
        <v>0</v>
      </c>
      <c r="G25" s="308"/>
      <c r="H25" s="668">
        <f t="shared" si="1"/>
        <v>0</v>
      </c>
      <c r="I25" s="323"/>
      <c r="J25" s="343"/>
    </row>
    <row r="26" spans="1:10" ht="28.8">
      <c r="A26" s="707">
        <v>13</v>
      </c>
      <c r="B26" s="599" t="s">
        <v>344</v>
      </c>
      <c r="C26" s="245" t="s">
        <v>410</v>
      </c>
      <c r="D26" s="468">
        <v>12</v>
      </c>
      <c r="E26" s="670"/>
      <c r="F26" s="668">
        <f t="shared" si="0"/>
        <v>0</v>
      </c>
      <c r="G26" s="308"/>
      <c r="H26" s="668">
        <f t="shared" si="1"/>
        <v>0</v>
      </c>
      <c r="I26" s="323"/>
      <c r="J26" s="343"/>
    </row>
    <row r="27" spans="1:10" ht="28.8">
      <c r="A27" s="707">
        <v>14</v>
      </c>
      <c r="B27" s="600" t="s">
        <v>345</v>
      </c>
      <c r="C27" s="245" t="s">
        <v>410</v>
      </c>
      <c r="D27" s="468">
        <v>10</v>
      </c>
      <c r="E27" s="670"/>
      <c r="F27" s="668">
        <f t="shared" si="0"/>
        <v>0</v>
      </c>
      <c r="G27" s="308"/>
      <c r="H27" s="668">
        <f t="shared" si="1"/>
        <v>0</v>
      </c>
      <c r="I27" s="323"/>
      <c r="J27" s="343"/>
    </row>
    <row r="28" spans="1:10" ht="14.4">
      <c r="A28" s="1112" t="s">
        <v>415</v>
      </c>
      <c r="B28" s="1123"/>
      <c r="C28" s="1123"/>
      <c r="D28" s="1124"/>
      <c r="E28" s="250"/>
      <c r="F28" s="657">
        <f>SUM(F14:F27)</f>
        <v>0</v>
      </c>
      <c r="G28" s="250"/>
      <c r="H28" s="657">
        <f>SUM(H14:H27)</f>
        <v>0</v>
      </c>
      <c r="I28" s="250"/>
      <c r="J28" s="250"/>
    </row>
    <row r="29" spans="1:10" ht="13.8">
      <c r="A29" s="738" t="s">
        <v>358</v>
      </c>
      <c r="B29" s="28"/>
      <c r="C29" s="29"/>
      <c r="D29" s="123"/>
      <c r="F29" s="123"/>
      <c r="G29" s="123"/>
      <c r="H29" s="123"/>
      <c r="I29" s="123"/>
      <c r="J29" s="123"/>
    </row>
    <row r="30" spans="1:10" ht="13.8">
      <c r="A30" s="346" t="s">
        <v>21</v>
      </c>
      <c r="B30" s="29"/>
      <c r="C30" s="30"/>
      <c r="D30" s="30"/>
      <c r="E30" s="31"/>
      <c r="F30" s="34"/>
      <c r="G30" s="35"/>
      <c r="H30" s="35"/>
      <c r="J30" s="123"/>
    </row>
    <row r="31" spans="1:10">
      <c r="A31" s="30"/>
      <c r="B31" s="29"/>
      <c r="C31" s="30"/>
      <c r="D31" s="30"/>
      <c r="E31" s="31"/>
      <c r="F31" s="34"/>
      <c r="G31" s="35"/>
      <c r="H31" s="35"/>
      <c r="J31" s="123"/>
    </row>
    <row r="32" spans="1:10">
      <c r="A32" s="30"/>
      <c r="B32" s="45"/>
      <c r="C32" s="45"/>
      <c r="D32" s="45"/>
      <c r="E32" s="45"/>
      <c r="F32" s="45"/>
      <c r="G32" s="46"/>
      <c r="H32" s="47"/>
    </row>
    <row r="33" spans="1:10">
      <c r="I33" s="37"/>
      <c r="J33" s="37"/>
    </row>
    <row r="34" spans="1:10">
      <c r="A34" s="31" t="s">
        <v>753</v>
      </c>
      <c r="B34" s="122"/>
      <c r="C34" s="122"/>
      <c r="D34" s="31"/>
      <c r="E34" s="805"/>
      <c r="F34" s="35"/>
      <c r="G34" s="35"/>
      <c r="H34" s="835" t="s">
        <v>754</v>
      </c>
      <c r="I34" s="37"/>
      <c r="J34" s="37"/>
    </row>
    <row r="35" spans="1:10">
      <c r="A35" s="35"/>
      <c r="B35" s="806"/>
      <c r="C35" s="806"/>
      <c r="D35" s="807"/>
      <c r="E35" s="836"/>
      <c r="F35" s="808"/>
      <c r="G35" s="809"/>
      <c r="H35" s="835" t="s">
        <v>755</v>
      </c>
      <c r="I35" s="37"/>
      <c r="J35" s="37"/>
    </row>
    <row r="36" spans="1:10">
      <c r="B36" s="30"/>
      <c r="D36" s="470"/>
      <c r="E36" s="453"/>
      <c r="F36" s="45"/>
      <c r="G36" s="45"/>
    </row>
    <row r="37" spans="1:10">
      <c r="B37" s="31"/>
      <c r="D37" s="473"/>
      <c r="E37" s="453"/>
      <c r="G37" s="30"/>
      <c r="I37" s="30"/>
    </row>
    <row r="38" spans="1:10">
      <c r="D38" s="471"/>
      <c r="E38" s="452"/>
    </row>
    <row r="39" spans="1:10">
      <c r="D39" s="471"/>
      <c r="E39" s="452"/>
    </row>
    <row r="40" spans="1:10">
      <c r="C40" s="1"/>
      <c r="D40" s="471"/>
      <c r="E40" s="452"/>
    </row>
  </sheetData>
  <mergeCells count="1">
    <mergeCell ref="A28:D28"/>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3" workbookViewId="0">
      <selection activeCell="B31" sqref="B31"/>
    </sheetView>
  </sheetViews>
  <sheetFormatPr defaultColWidth="9.109375" defaultRowHeight="13.2"/>
  <cols>
    <col min="1" max="1" width="3.5546875" customWidth="1"/>
    <col min="2" max="2" width="31.44140625" customWidth="1"/>
    <col min="3" max="3" width="5" customWidth="1"/>
    <col min="4" max="4" width="5.6640625" customWidth="1"/>
    <col min="5" max="5" width="8.88671875" customWidth="1"/>
    <col min="6" max="6" width="12.109375" bestFit="1" customWidth="1"/>
    <col min="7" max="7" width="5.109375" customWidth="1"/>
    <col min="8" max="8" width="12.109375" bestFit="1" customWidth="1"/>
    <col min="10" max="10" width="8.5546875" customWidth="1"/>
    <col min="11" max="11" width="9.33203125" customWidth="1"/>
    <col min="13" max="13" width="12.5546875" customWidth="1"/>
  </cols>
  <sheetData>
    <row r="1" spans="1:10">
      <c r="A1" s="783"/>
      <c r="B1" s="35" t="s">
        <v>396</v>
      </c>
      <c r="C1" s="35"/>
      <c r="D1" s="35"/>
      <c r="E1" s="35"/>
      <c r="F1" s="122"/>
      <c r="G1" s="35"/>
      <c r="H1" s="140"/>
      <c r="I1" s="35" t="s">
        <v>719</v>
      </c>
      <c r="J1" s="35"/>
    </row>
    <row r="2" spans="1:10">
      <c r="A2" s="783"/>
      <c r="B2" s="784"/>
      <c r="C2" s="786" t="s">
        <v>440</v>
      </c>
      <c r="D2" s="475"/>
      <c r="E2" s="475"/>
      <c r="F2" s="35"/>
      <c r="G2" s="35"/>
      <c r="H2" s="475"/>
      <c r="I2" s="475"/>
      <c r="J2" s="475"/>
    </row>
    <row r="3" spans="1:10">
      <c r="A3" s="783"/>
      <c r="B3" s="784"/>
      <c r="C3" s="786"/>
      <c r="D3" s="475"/>
      <c r="E3" s="475"/>
      <c r="F3" s="35"/>
      <c r="G3" s="35"/>
      <c r="H3" s="475"/>
      <c r="I3" s="475"/>
      <c r="J3" s="475"/>
    </row>
    <row r="4" spans="1:10">
      <c r="A4" s="783"/>
      <c r="B4" s="784"/>
      <c r="C4" s="786"/>
      <c r="D4" s="475"/>
      <c r="E4" s="475"/>
      <c r="F4" s="35"/>
      <c r="G4" s="852" t="s">
        <v>172</v>
      </c>
      <c r="H4" s="475"/>
      <c r="I4" s="475"/>
      <c r="J4" s="475"/>
    </row>
    <row r="5" spans="1:10">
      <c r="A5" s="783"/>
      <c r="B5" s="784"/>
      <c r="C5" s="786"/>
      <c r="D5" s="475"/>
      <c r="E5" s="475"/>
      <c r="F5" s="35"/>
      <c r="G5" s="787" t="s">
        <v>173</v>
      </c>
      <c r="H5" s="475"/>
      <c r="I5" s="475"/>
      <c r="J5" s="475"/>
    </row>
    <row r="6" spans="1:10">
      <c r="A6" s="783"/>
      <c r="B6" s="784"/>
      <c r="C6" s="786"/>
      <c r="D6" s="475"/>
      <c r="E6" s="475"/>
      <c r="F6" s="35"/>
      <c r="G6" s="1052"/>
      <c r="H6" s="475"/>
      <c r="I6" s="475"/>
      <c r="J6" s="475"/>
    </row>
    <row r="7" spans="1:10">
      <c r="A7" s="783"/>
      <c r="B7" s="788" t="s">
        <v>735</v>
      </c>
      <c r="C7" s="786"/>
      <c r="D7" s="35"/>
      <c r="E7" s="35"/>
      <c r="F7" s="35"/>
      <c r="G7" s="208"/>
      <c r="H7" s="35"/>
      <c r="I7" s="35"/>
      <c r="J7" s="35"/>
    </row>
    <row r="8" spans="1:10">
      <c r="A8" s="783"/>
      <c r="B8" s="790" t="s">
        <v>417</v>
      </c>
      <c r="C8" s="791"/>
      <c r="D8" s="35"/>
      <c r="E8" s="35"/>
      <c r="F8" s="35"/>
      <c r="G8" s="140"/>
      <c r="H8" s="139"/>
      <c r="I8" s="122"/>
      <c r="J8" s="139"/>
    </row>
    <row r="9" spans="1:10">
      <c r="A9" s="783"/>
      <c r="B9" s="792" t="s">
        <v>413</v>
      </c>
      <c r="C9" s="31"/>
      <c r="D9" s="35"/>
      <c r="E9" s="35"/>
      <c r="F9" s="35"/>
      <c r="G9" s="35"/>
      <c r="H9" s="35"/>
      <c r="I9" s="35"/>
      <c r="J9" s="35"/>
    </row>
    <row r="10" spans="1:10">
      <c r="A10" s="793"/>
      <c r="B10" s="794"/>
      <c r="C10" s="140"/>
      <c r="D10" s="140"/>
      <c r="E10" s="795"/>
      <c r="F10" s="796"/>
      <c r="G10" s="140"/>
      <c r="H10" s="797"/>
      <c r="I10" s="797"/>
      <c r="J10" s="140"/>
    </row>
    <row r="11" spans="1:10" ht="36">
      <c r="A11" s="217" t="s">
        <v>399</v>
      </c>
      <c r="B11" s="218" t="s">
        <v>429</v>
      </c>
      <c r="C11" s="219" t="s">
        <v>418</v>
      </c>
      <c r="D11" s="219" t="s">
        <v>419</v>
      </c>
      <c r="E11" s="219" t="s">
        <v>420</v>
      </c>
      <c r="F11" s="220" t="s">
        <v>421</v>
      </c>
      <c r="G11" s="798" t="s">
        <v>47</v>
      </c>
      <c r="H11" s="220" t="s">
        <v>423</v>
      </c>
      <c r="I11" s="177" t="s">
        <v>437</v>
      </c>
      <c r="J11" s="799" t="s">
        <v>439</v>
      </c>
    </row>
    <row r="12" spans="1:10" ht="72">
      <c r="A12" s="862">
        <v>1</v>
      </c>
      <c r="B12" s="774" t="s">
        <v>528</v>
      </c>
      <c r="C12" s="301" t="s">
        <v>410</v>
      </c>
      <c r="D12" s="685">
        <v>10</v>
      </c>
      <c r="E12" s="301"/>
      <c r="F12" s="459">
        <f>D12*E12</f>
        <v>0</v>
      </c>
      <c r="G12" s="678"/>
      <c r="H12" s="459">
        <f>F12*1.08</f>
        <v>0</v>
      </c>
      <c r="I12" s="603"/>
      <c r="J12" s="603"/>
    </row>
    <row r="13" spans="1:10" ht="60">
      <c r="A13" s="862">
        <v>2</v>
      </c>
      <c r="B13" s="774" t="s">
        <v>529</v>
      </c>
      <c r="C13" s="301" t="s">
        <v>410</v>
      </c>
      <c r="D13" s="685">
        <v>6</v>
      </c>
      <c r="E13" s="301"/>
      <c r="F13" s="459">
        <f t="shared" ref="F13:F15" si="0">D13*E13</f>
        <v>0</v>
      </c>
      <c r="G13" s="678"/>
      <c r="H13" s="459">
        <f t="shared" ref="H13:H15" si="1">F13*1.08</f>
        <v>0</v>
      </c>
      <c r="I13" s="603"/>
      <c r="J13" s="678"/>
    </row>
    <row r="14" spans="1:10" ht="36">
      <c r="A14" s="862">
        <v>3</v>
      </c>
      <c r="B14" s="774" t="s">
        <v>598</v>
      </c>
      <c r="C14" s="301" t="s">
        <v>410</v>
      </c>
      <c r="D14" s="685">
        <v>540</v>
      </c>
      <c r="E14" s="301"/>
      <c r="F14" s="459">
        <f t="shared" si="0"/>
        <v>0</v>
      </c>
      <c r="G14" s="678"/>
      <c r="H14" s="459">
        <f t="shared" si="1"/>
        <v>0</v>
      </c>
      <c r="I14" s="603"/>
      <c r="J14" s="678"/>
    </row>
    <row r="15" spans="1:10" ht="36">
      <c r="A15" s="862">
        <v>4</v>
      </c>
      <c r="B15" s="774" t="s">
        <v>599</v>
      </c>
      <c r="C15" s="301" t="s">
        <v>410</v>
      </c>
      <c r="D15" s="685">
        <v>1600</v>
      </c>
      <c r="E15" s="301"/>
      <c r="F15" s="459">
        <f t="shared" si="0"/>
        <v>0</v>
      </c>
      <c r="G15" s="678"/>
      <c r="H15" s="459">
        <f t="shared" si="1"/>
        <v>0</v>
      </c>
      <c r="I15" s="603"/>
      <c r="J15" s="678"/>
    </row>
    <row r="16" spans="1:10">
      <c r="A16" s="1150" t="s">
        <v>415</v>
      </c>
      <c r="B16" s="1174"/>
      <c r="C16" s="1174"/>
      <c r="D16" s="1175"/>
      <c r="E16" s="862"/>
      <c r="F16" s="657">
        <f>SUM(F12:F15)</f>
        <v>0</v>
      </c>
      <c r="G16" s="862"/>
      <c r="H16" s="657">
        <f>SUM(H12:H15)</f>
        <v>0</v>
      </c>
      <c r="I16" s="862"/>
      <c r="J16" s="862"/>
    </row>
    <row r="17" spans="1:10">
      <c r="A17" s="803" t="s">
        <v>456</v>
      </c>
      <c r="B17" s="788"/>
      <c r="C17" s="31"/>
      <c r="D17" s="140"/>
      <c r="E17" s="35"/>
      <c r="F17" s="140"/>
      <c r="G17" s="140"/>
      <c r="H17" s="140"/>
      <c r="I17" s="140"/>
      <c r="J17" s="140"/>
    </row>
    <row r="18" spans="1:10">
      <c r="A18" s="804" t="s">
        <v>185</v>
      </c>
      <c r="B18" s="804"/>
      <c r="C18" s="804"/>
      <c r="D18" s="804"/>
      <c r="E18" s="804"/>
      <c r="F18" s="1053"/>
      <c r="G18" s="1054"/>
      <c r="H18" s="1054"/>
      <c r="I18" s="1054"/>
      <c r="J18" s="1055"/>
    </row>
    <row r="19" spans="1:10" ht="28.5" customHeight="1">
      <c r="A19" s="1184" t="s">
        <v>186</v>
      </c>
      <c r="B19" s="1184"/>
      <c r="C19" s="1184"/>
      <c r="D19" s="1184"/>
      <c r="E19" s="1184"/>
      <c r="F19" s="1184"/>
      <c r="G19" s="1184"/>
      <c r="H19" s="1184"/>
      <c r="I19" s="1184"/>
      <c r="J19" s="1184"/>
    </row>
    <row r="20" spans="1:10">
      <c r="A20" s="804" t="s">
        <v>187</v>
      </c>
      <c r="B20" s="804"/>
      <c r="C20" s="804"/>
      <c r="D20" s="804"/>
      <c r="E20" s="804"/>
      <c r="F20" s="1053"/>
      <c r="G20" s="1054"/>
      <c r="H20" s="1054"/>
      <c r="I20" s="1054"/>
      <c r="J20" s="1055"/>
    </row>
    <row r="21" spans="1:10">
      <c r="A21" s="804"/>
      <c r="B21" s="804"/>
      <c r="C21" s="804"/>
      <c r="D21" s="804"/>
      <c r="E21" s="804"/>
      <c r="F21" s="1053"/>
      <c r="G21" s="1054"/>
      <c r="H21" s="1054"/>
      <c r="I21" s="1054"/>
      <c r="J21" s="1055"/>
    </row>
    <row r="22" spans="1:10">
      <c r="A22" s="122"/>
      <c r="B22" s="31"/>
      <c r="C22" s="122"/>
      <c r="D22" s="122"/>
      <c r="E22" s="31"/>
      <c r="F22" s="805"/>
      <c r="G22" s="35"/>
      <c r="H22" s="35"/>
      <c r="I22" s="35"/>
      <c r="J22" s="140"/>
    </row>
    <row r="23" spans="1:10">
      <c r="A23" s="35"/>
      <c r="B23" s="35"/>
      <c r="C23" s="35"/>
      <c r="D23" s="35"/>
      <c r="E23" s="35"/>
      <c r="F23" s="35"/>
      <c r="G23" s="35"/>
      <c r="H23" s="35"/>
      <c r="I23" s="856"/>
      <c r="J23" s="856"/>
    </row>
    <row r="24" spans="1:10">
      <c r="A24" s="31" t="s">
        <v>753</v>
      </c>
      <c r="B24" s="122"/>
      <c r="C24" s="122"/>
      <c r="D24" s="31"/>
      <c r="E24" s="805"/>
      <c r="F24" s="35"/>
      <c r="G24" s="35"/>
      <c r="H24" s="835" t="s">
        <v>754</v>
      </c>
      <c r="I24" s="856"/>
      <c r="J24" s="856"/>
    </row>
    <row r="25" spans="1:10">
      <c r="A25" s="35"/>
      <c r="B25" s="806"/>
      <c r="C25" s="806"/>
      <c r="D25" s="807"/>
      <c r="E25" s="836"/>
      <c r="F25" s="808"/>
      <c r="G25" s="809"/>
      <c r="H25" s="835" t="s">
        <v>755</v>
      </c>
      <c r="I25" s="856"/>
      <c r="J25" s="856"/>
    </row>
    <row r="26" spans="1:10">
      <c r="A26" s="35"/>
      <c r="B26" s="1036"/>
      <c r="C26" s="35"/>
      <c r="D26" s="1044"/>
      <c r="E26" s="1037"/>
      <c r="F26" s="122"/>
      <c r="G26" s="122"/>
      <c r="H26" s="35"/>
      <c r="I26" s="35"/>
      <c r="J26" s="35"/>
    </row>
    <row r="27" spans="1:10">
      <c r="B27" s="30"/>
      <c r="D27" s="470"/>
      <c r="E27" s="453"/>
      <c r="F27" s="45"/>
      <c r="G27" s="45"/>
    </row>
    <row r="28" spans="1:10">
      <c r="B28" s="31"/>
      <c r="D28" s="473"/>
      <c r="E28" s="453"/>
      <c r="G28" s="30"/>
    </row>
    <row r="29" spans="1:10">
      <c r="D29" s="471"/>
      <c r="E29" s="452"/>
    </row>
    <row r="30" spans="1:10">
      <c r="D30" s="471"/>
      <c r="E30" s="452"/>
    </row>
    <row r="31" spans="1:10">
      <c r="C31" s="1"/>
      <c r="D31" s="471"/>
      <c r="E31" s="452"/>
    </row>
  </sheetData>
  <mergeCells count="2">
    <mergeCell ref="A16:D16"/>
    <mergeCell ref="A19:J19"/>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G9" sqref="G9"/>
    </sheetView>
  </sheetViews>
  <sheetFormatPr defaultColWidth="9.109375" defaultRowHeight="13.2"/>
  <cols>
    <col min="1" max="1" width="3.5546875" customWidth="1"/>
    <col min="2" max="2" width="40.33203125" customWidth="1"/>
    <col min="3" max="3" width="4.109375" customWidth="1"/>
    <col min="4" max="4" width="5.109375" customWidth="1"/>
    <col min="5" max="5" width="7.44140625" customWidth="1"/>
    <col min="7" max="7" width="5.109375" customWidth="1"/>
    <col min="8" max="8" width="11" bestFit="1" customWidth="1"/>
    <col min="10" max="10" width="7.109375" customWidth="1"/>
    <col min="11" max="11" width="8.88671875" customWidth="1"/>
    <col min="12" max="12" width="8.6640625" customWidth="1"/>
    <col min="13" max="13" width="12.33203125" customWidth="1"/>
  </cols>
  <sheetData>
    <row r="1" spans="1:10">
      <c r="A1" s="124"/>
      <c r="B1" s="35" t="s">
        <v>396</v>
      </c>
      <c r="F1" s="30"/>
      <c r="H1" s="126"/>
      <c r="I1" s="35" t="s">
        <v>720</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174</v>
      </c>
      <c r="H6" s="132"/>
      <c r="I6" s="132"/>
      <c r="J6" s="132"/>
    </row>
    <row r="7" spans="1:10" ht="15.6">
      <c r="A7" s="124"/>
      <c r="B7" s="130"/>
      <c r="C7" s="131"/>
      <c r="D7" s="132"/>
      <c r="E7" s="132"/>
      <c r="G7" s="309" t="s">
        <v>175</v>
      </c>
      <c r="H7" s="132"/>
      <c r="I7" s="132"/>
      <c r="J7" s="132"/>
    </row>
    <row r="8" spans="1:10" ht="15.6">
      <c r="A8" s="124"/>
      <c r="B8" s="130"/>
      <c r="C8" s="131"/>
      <c r="D8" s="132"/>
      <c r="E8" s="132"/>
      <c r="G8" s="341" t="s">
        <v>177</v>
      </c>
      <c r="H8" s="132"/>
      <c r="I8" s="132"/>
      <c r="J8" s="132"/>
    </row>
    <row r="9" spans="1:10" ht="14.4">
      <c r="A9" s="124"/>
      <c r="B9" s="28" t="s">
        <v>432</v>
      </c>
      <c r="C9" s="131"/>
      <c r="G9" s="344" t="s">
        <v>176</v>
      </c>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419</v>
      </c>
      <c r="E13" s="219" t="s">
        <v>420</v>
      </c>
      <c r="F13" s="220" t="s">
        <v>421</v>
      </c>
      <c r="G13" s="234" t="s">
        <v>47</v>
      </c>
      <c r="H13" s="220" t="s">
        <v>423</v>
      </c>
      <c r="I13" s="169" t="s">
        <v>437</v>
      </c>
      <c r="J13" s="221" t="s">
        <v>439</v>
      </c>
    </row>
    <row r="14" spans="1:10" ht="57.6">
      <c r="A14" s="250">
        <v>1</v>
      </c>
      <c r="B14" s="303" t="s">
        <v>178</v>
      </c>
      <c r="C14" s="245" t="s">
        <v>410</v>
      </c>
      <c r="D14" s="468">
        <v>33</v>
      </c>
      <c r="E14" s="670"/>
      <c r="F14" s="668">
        <f>D14*E14</f>
        <v>0</v>
      </c>
      <c r="G14" s="308"/>
      <c r="H14" s="668">
        <f>F14*1.08</f>
        <v>0</v>
      </c>
      <c r="I14" s="248"/>
      <c r="J14" s="330"/>
    </row>
    <row r="15" spans="1:10" ht="14.4">
      <c r="A15" s="1112" t="s">
        <v>415</v>
      </c>
      <c r="B15" s="1123"/>
      <c r="C15" s="1123"/>
      <c r="D15" s="1124"/>
      <c r="E15" s="250"/>
      <c r="F15" s="378">
        <f>SUM(F14)</f>
        <v>0</v>
      </c>
      <c r="G15" s="250"/>
      <c r="H15" s="378">
        <f>SUM(H14)</f>
        <v>0</v>
      </c>
      <c r="I15" s="250"/>
      <c r="J15" s="250"/>
    </row>
    <row r="16" spans="1:10" ht="13.8">
      <c r="A16" s="241" t="s">
        <v>455</v>
      </c>
      <c r="B16" s="28"/>
      <c r="C16" s="29"/>
      <c r="D16" s="123"/>
      <c r="F16" s="123"/>
      <c r="G16" s="123"/>
      <c r="H16" s="123"/>
      <c r="I16" s="123"/>
      <c r="J16" s="123"/>
    </row>
    <row r="17" spans="1:10">
      <c r="A17" s="30"/>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B22" s="32"/>
      <c r="D22" s="470"/>
      <c r="E22" s="453"/>
      <c r="F22" s="45"/>
      <c r="G22" s="45"/>
    </row>
    <row r="23" spans="1:10">
      <c r="B23" s="30"/>
      <c r="D23" s="470"/>
      <c r="E23" s="453"/>
      <c r="F23" s="45"/>
      <c r="G23" s="45"/>
    </row>
    <row r="24" spans="1:10">
      <c r="B24" s="31"/>
      <c r="D24" s="473"/>
      <c r="E24" s="453"/>
      <c r="G24" s="30"/>
    </row>
    <row r="25" spans="1:10">
      <c r="D25" s="471"/>
      <c r="E25" s="452"/>
    </row>
    <row r="26" spans="1:10">
      <c r="D26" s="471"/>
      <c r="E26" s="452"/>
    </row>
    <row r="27" spans="1:10">
      <c r="C27" s="1"/>
      <c r="D27" s="471"/>
      <c r="E27" s="452"/>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B17" sqref="B17"/>
    </sheetView>
  </sheetViews>
  <sheetFormatPr defaultColWidth="9.109375" defaultRowHeight="13.2"/>
  <cols>
    <col min="1" max="1" width="3.5546875" customWidth="1"/>
    <col min="2" max="2" width="40.5546875" customWidth="1"/>
    <col min="3" max="3" width="3.6640625" customWidth="1"/>
    <col min="4" max="4" width="4.5546875" customWidth="1"/>
    <col min="5" max="5" width="7.6640625" customWidth="1"/>
    <col min="6" max="6" width="11" bestFit="1" customWidth="1"/>
    <col min="7" max="7" width="4" customWidth="1"/>
    <col min="8" max="8" width="11" bestFit="1" customWidth="1"/>
    <col min="10" max="10" width="7.109375" customWidth="1"/>
    <col min="12" max="12" width="8.6640625" customWidth="1"/>
    <col min="13" max="13" width="12.33203125" customWidth="1"/>
  </cols>
  <sheetData>
    <row r="1" spans="1:10">
      <c r="A1" s="124"/>
      <c r="B1" s="35" t="s">
        <v>396</v>
      </c>
      <c r="F1" s="30"/>
      <c r="H1" s="126"/>
      <c r="I1" s="35" t="s">
        <v>721</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179</v>
      </c>
      <c r="H6" s="132"/>
      <c r="I6" s="132"/>
      <c r="J6" s="132"/>
    </row>
    <row r="7" spans="1:10" ht="15.6">
      <c r="A7" s="124"/>
      <c r="B7" s="130"/>
      <c r="C7" s="131"/>
      <c r="D7" s="132"/>
      <c r="E7" s="132"/>
      <c r="G7" s="309" t="s">
        <v>180</v>
      </c>
      <c r="H7" s="132"/>
      <c r="I7" s="132"/>
      <c r="J7" s="132"/>
    </row>
    <row r="8" spans="1:10" ht="15.6">
      <c r="A8" s="124"/>
      <c r="B8" s="130"/>
      <c r="C8" s="131"/>
      <c r="D8" s="132"/>
      <c r="E8" s="132"/>
      <c r="G8" s="341" t="s">
        <v>181</v>
      </c>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419</v>
      </c>
      <c r="E13" s="219" t="s">
        <v>420</v>
      </c>
      <c r="F13" s="220" t="s">
        <v>421</v>
      </c>
      <c r="G13" s="234" t="s">
        <v>47</v>
      </c>
      <c r="H13" s="220" t="s">
        <v>423</v>
      </c>
      <c r="I13" s="169" t="s">
        <v>437</v>
      </c>
      <c r="J13" s="221" t="s">
        <v>439</v>
      </c>
    </row>
    <row r="14" spans="1:10" ht="57.6">
      <c r="A14" s="250">
        <v>1</v>
      </c>
      <c r="B14" s="1070" t="s">
        <v>808</v>
      </c>
      <c r="C14" s="245" t="s">
        <v>410</v>
      </c>
      <c r="D14" s="468">
        <v>2</v>
      </c>
      <c r="E14" s="670"/>
      <c r="F14" s="668">
        <f>D14*E14</f>
        <v>0</v>
      </c>
      <c r="G14" s="308"/>
      <c r="H14" s="668">
        <f>F14*1.08</f>
        <v>0</v>
      </c>
      <c r="I14" s="248"/>
      <c r="J14" s="308"/>
    </row>
    <row r="15" spans="1:10" ht="14.4">
      <c r="A15" s="1112" t="s">
        <v>415</v>
      </c>
      <c r="B15" s="1123"/>
      <c r="C15" s="1123"/>
      <c r="D15" s="1124"/>
      <c r="E15" s="250"/>
      <c r="F15" s="378">
        <f>SUM(F14)</f>
        <v>0</v>
      </c>
      <c r="G15" s="247"/>
      <c r="H15" s="378">
        <f>SUM(H14)</f>
        <v>0</v>
      </c>
      <c r="I15" s="250"/>
      <c r="J15" s="250"/>
    </row>
    <row r="16" spans="1:10" ht="13.8">
      <c r="A16" s="241" t="s">
        <v>455</v>
      </c>
      <c r="B16" s="28"/>
      <c r="C16" s="29"/>
      <c r="D16" s="123"/>
      <c r="F16" s="123"/>
      <c r="G16" s="123"/>
      <c r="H16" s="123"/>
      <c r="I16" s="123"/>
      <c r="J16" s="123"/>
    </row>
    <row r="17" spans="1:10" ht="13.8">
      <c r="A17" s="346" t="s">
        <v>21</v>
      </c>
      <c r="B17" s="29"/>
      <c r="C17" s="30"/>
      <c r="D17" s="30"/>
      <c r="E17" s="31"/>
      <c r="F17" s="34"/>
      <c r="G17" s="35"/>
      <c r="H17" s="35"/>
      <c r="J17" s="123"/>
    </row>
    <row r="18" spans="1:10" ht="13.8">
      <c r="A18" s="346"/>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B23" s="32"/>
      <c r="D23" s="470"/>
      <c r="E23" s="453"/>
      <c r="F23" s="45"/>
      <c r="G23" s="45"/>
    </row>
    <row r="24" spans="1:10">
      <c r="B24" s="30"/>
      <c r="D24" s="470"/>
      <c r="E24" s="453"/>
      <c r="F24" s="45"/>
      <c r="G24" s="45"/>
    </row>
    <row r="25" spans="1:10">
      <c r="B25" s="31"/>
      <c r="D25" s="473"/>
      <c r="E25" s="453"/>
      <c r="G25" s="30"/>
    </row>
    <row r="26" spans="1:10">
      <c r="D26" s="471"/>
      <c r="E26" s="452"/>
    </row>
    <row r="27" spans="1:10">
      <c r="D27" s="471"/>
      <c r="E27" s="452"/>
    </row>
    <row r="28" spans="1:10">
      <c r="C28" s="1"/>
      <c r="D28" s="471"/>
      <c r="E28" s="452"/>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election activeCell="G8" sqref="G8"/>
    </sheetView>
  </sheetViews>
  <sheetFormatPr defaultColWidth="9.109375" defaultRowHeight="13.2"/>
  <cols>
    <col min="1" max="1" width="3.5546875" customWidth="1"/>
    <col min="2" max="2" width="36.88671875" customWidth="1"/>
    <col min="3" max="3" width="4.6640625" customWidth="1"/>
    <col min="4" max="4" width="4.88671875" customWidth="1"/>
    <col min="5" max="5" width="9.44140625" customWidth="1"/>
    <col min="6" max="6" width="11" bestFit="1" customWidth="1"/>
    <col min="7" max="7" width="3.88671875" customWidth="1"/>
    <col min="8" max="8" width="11" bestFit="1" customWidth="1"/>
    <col min="10" max="10" width="7" customWidth="1"/>
    <col min="11" max="12" width="8.6640625" customWidth="1"/>
    <col min="13" max="13" width="12.33203125" customWidth="1"/>
  </cols>
  <sheetData>
    <row r="1" spans="1:10">
      <c r="A1" s="124"/>
      <c r="B1" s="35" t="s">
        <v>396</v>
      </c>
      <c r="F1" s="30"/>
      <c r="H1" s="126"/>
      <c r="I1" s="35" t="s">
        <v>722</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182</v>
      </c>
      <c r="H6" s="132"/>
      <c r="I6" s="132"/>
      <c r="J6" s="132"/>
    </row>
    <row r="7" spans="1:10" ht="15.6">
      <c r="A7" s="124"/>
      <c r="B7" s="130"/>
      <c r="C7" s="131"/>
      <c r="D7" s="132"/>
      <c r="E7" s="132"/>
      <c r="G7" s="309" t="s">
        <v>183</v>
      </c>
      <c r="H7" s="132"/>
      <c r="I7" s="132"/>
      <c r="J7" s="132"/>
    </row>
    <row r="8" spans="1:10" ht="15.6">
      <c r="A8" s="124"/>
      <c r="B8" s="130"/>
      <c r="C8" s="131"/>
      <c r="D8" s="132"/>
      <c r="E8" s="132"/>
      <c r="G8" s="341" t="s">
        <v>184</v>
      </c>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26.4">
      <c r="A13" s="217" t="s">
        <v>399</v>
      </c>
      <c r="B13" s="218" t="s">
        <v>429</v>
      </c>
      <c r="C13" s="219" t="s">
        <v>418</v>
      </c>
      <c r="D13" s="219" t="s">
        <v>419</v>
      </c>
      <c r="E13" s="219" t="s">
        <v>420</v>
      </c>
      <c r="F13" s="220" t="s">
        <v>421</v>
      </c>
      <c r="G13" s="234" t="s">
        <v>47</v>
      </c>
      <c r="H13" s="220" t="s">
        <v>423</v>
      </c>
      <c r="I13" s="169" t="s">
        <v>437</v>
      </c>
      <c r="J13" s="221" t="s">
        <v>439</v>
      </c>
    </row>
    <row r="14" spans="1:10" ht="28.8">
      <c r="A14" s="250">
        <v>1</v>
      </c>
      <c r="B14" s="345" t="s">
        <v>188</v>
      </c>
      <c r="C14" s="245" t="s">
        <v>410</v>
      </c>
      <c r="D14" s="468">
        <v>4</v>
      </c>
      <c r="E14" s="670"/>
      <c r="F14" s="668">
        <f>D14*E14</f>
        <v>0</v>
      </c>
      <c r="G14" s="308"/>
      <c r="H14" s="668">
        <f>F14*1.08</f>
        <v>0</v>
      </c>
      <c r="I14" s="460"/>
      <c r="J14" s="343"/>
    </row>
    <row r="15" spans="1:10" ht="37.5" customHeight="1">
      <c r="A15" s="250">
        <v>2</v>
      </c>
      <c r="B15" s="345" t="s">
        <v>189</v>
      </c>
      <c r="C15" s="245" t="s">
        <v>410</v>
      </c>
      <c r="D15" s="468">
        <v>10</v>
      </c>
      <c r="E15" s="670"/>
      <c r="F15" s="668">
        <f t="shared" ref="F15:F19" si="0">D15*E15</f>
        <v>0</v>
      </c>
      <c r="G15" s="308"/>
      <c r="H15" s="668">
        <f t="shared" ref="H15:H19" si="1">F15*1.08</f>
        <v>0</v>
      </c>
      <c r="I15" s="460"/>
      <c r="J15" s="343"/>
    </row>
    <row r="16" spans="1:10" ht="44.25" customHeight="1">
      <c r="A16" s="250">
        <v>3</v>
      </c>
      <c r="B16" s="345" t="s">
        <v>190</v>
      </c>
      <c r="C16" s="245" t="s">
        <v>438</v>
      </c>
      <c r="D16" s="468">
        <v>4</v>
      </c>
      <c r="E16" s="670"/>
      <c r="F16" s="668">
        <f t="shared" si="0"/>
        <v>0</v>
      </c>
      <c r="G16" s="308"/>
      <c r="H16" s="668">
        <f t="shared" si="1"/>
        <v>0</v>
      </c>
      <c r="I16" s="460"/>
      <c r="J16" s="343"/>
    </row>
    <row r="17" spans="1:13" ht="14.4">
      <c r="A17" s="250">
        <v>4</v>
      </c>
      <c r="B17" s="345" t="s">
        <v>554</v>
      </c>
      <c r="C17" s="245" t="s">
        <v>410</v>
      </c>
      <c r="D17" s="468">
        <v>10</v>
      </c>
      <c r="E17" s="670"/>
      <c r="F17" s="668">
        <f t="shared" si="0"/>
        <v>0</v>
      </c>
      <c r="G17" s="308"/>
      <c r="H17" s="668">
        <f t="shared" si="1"/>
        <v>0</v>
      </c>
      <c r="I17" s="460"/>
      <c r="J17" s="343"/>
    </row>
    <row r="18" spans="1:13" ht="28.8">
      <c r="A18" s="250">
        <v>5</v>
      </c>
      <c r="B18" s="333" t="s">
        <v>390</v>
      </c>
      <c r="C18" s="245" t="s">
        <v>410</v>
      </c>
      <c r="D18" s="468">
        <v>1</v>
      </c>
      <c r="E18" s="670"/>
      <c r="F18" s="668">
        <f t="shared" si="0"/>
        <v>0</v>
      </c>
      <c r="G18" s="308"/>
      <c r="H18" s="668">
        <f t="shared" si="1"/>
        <v>0</v>
      </c>
      <c r="I18" s="460"/>
      <c r="J18" s="343"/>
    </row>
    <row r="19" spans="1:13" ht="28.8">
      <c r="A19" s="250">
        <v>6</v>
      </c>
      <c r="B19" s="333" t="s">
        <v>391</v>
      </c>
      <c r="C19" s="245" t="s">
        <v>410</v>
      </c>
      <c r="D19" s="468">
        <v>1</v>
      </c>
      <c r="E19" s="670"/>
      <c r="F19" s="668">
        <f t="shared" si="0"/>
        <v>0</v>
      </c>
      <c r="G19" s="308"/>
      <c r="H19" s="668">
        <f t="shared" si="1"/>
        <v>0</v>
      </c>
      <c r="I19" s="460"/>
      <c r="J19" s="343"/>
    </row>
    <row r="20" spans="1:13" ht="14.4">
      <c r="A20" s="1112" t="s">
        <v>415</v>
      </c>
      <c r="B20" s="1123"/>
      <c r="C20" s="1123"/>
      <c r="D20" s="1124"/>
      <c r="E20" s="250"/>
      <c r="F20" s="625">
        <f>SUM(F14:F19)</f>
        <v>0</v>
      </c>
      <c r="G20" s="250"/>
      <c r="H20" s="625">
        <f>SUM(H14:H19)</f>
        <v>0</v>
      </c>
      <c r="I20" s="250"/>
      <c r="J20" s="250"/>
      <c r="K20" s="331"/>
      <c r="L20" s="331"/>
      <c r="M20" s="331"/>
    </row>
    <row r="21" spans="1:13" ht="13.8">
      <c r="A21" s="738" t="s">
        <v>6</v>
      </c>
      <c r="B21" s="28"/>
      <c r="C21" s="29"/>
      <c r="D21" s="123"/>
      <c r="F21" s="123"/>
      <c r="G21" s="123"/>
      <c r="H21" s="123"/>
      <c r="I21" s="123"/>
      <c r="J21" s="123"/>
    </row>
    <row r="22" spans="1:13" ht="13.8">
      <c r="A22" s="346" t="s">
        <v>21</v>
      </c>
      <c r="B22" s="29"/>
      <c r="C22" s="30"/>
      <c r="D22" s="30"/>
      <c r="E22" s="31"/>
      <c r="F22" s="34"/>
      <c r="G22" s="35"/>
      <c r="H22" s="35"/>
      <c r="J22" s="123"/>
    </row>
    <row r="23" spans="1:13">
      <c r="A23" s="30"/>
      <c r="B23" s="29"/>
      <c r="C23" s="30"/>
      <c r="D23" s="30"/>
      <c r="E23" s="31"/>
      <c r="F23" s="34"/>
      <c r="G23" s="35"/>
      <c r="H23" s="35"/>
      <c r="J23" s="123"/>
    </row>
    <row r="24" spans="1:13">
      <c r="A24" s="30"/>
      <c r="B24" s="29"/>
      <c r="C24" s="30"/>
      <c r="D24" s="30"/>
      <c r="E24" s="31"/>
      <c r="F24" s="34"/>
      <c r="G24" s="35"/>
      <c r="H24" s="35"/>
      <c r="J24" s="123"/>
    </row>
    <row r="25" spans="1:13">
      <c r="I25" s="37"/>
      <c r="J25" s="37"/>
    </row>
    <row r="26" spans="1:13">
      <c r="A26" s="31" t="s">
        <v>753</v>
      </c>
      <c r="B26" s="122"/>
      <c r="C26" s="122"/>
      <c r="D26" s="31"/>
      <c r="E26" s="805"/>
      <c r="F26" s="35"/>
      <c r="G26" s="35"/>
      <c r="H26" s="835" t="s">
        <v>754</v>
      </c>
      <c r="I26" s="37"/>
      <c r="J26" s="37"/>
    </row>
    <row r="27" spans="1:13">
      <c r="A27" s="35"/>
      <c r="B27" s="806"/>
      <c r="C27" s="806"/>
      <c r="D27" s="807"/>
      <c r="E27" s="836"/>
      <c r="F27" s="808"/>
      <c r="G27" s="809"/>
      <c r="H27" s="835" t="s">
        <v>755</v>
      </c>
      <c r="I27" s="37"/>
      <c r="J27" s="37"/>
    </row>
    <row r="28" spans="1:13">
      <c r="A28" s="32"/>
      <c r="C28" s="45"/>
      <c r="D28" s="45"/>
      <c r="E28" s="45"/>
      <c r="F28" s="45"/>
      <c r="G28" s="46"/>
      <c r="H28" s="47"/>
      <c r="I28" s="80"/>
      <c r="J28" s="30"/>
    </row>
    <row r="29" spans="1:13">
      <c r="A29" s="30"/>
      <c r="C29" s="45"/>
      <c r="D29" s="45"/>
      <c r="E29" s="45"/>
      <c r="F29" s="45"/>
      <c r="G29" s="46"/>
      <c r="H29" s="47"/>
    </row>
    <row r="30" spans="1:13">
      <c r="A30" s="31"/>
      <c r="C30" s="151"/>
      <c r="D30" s="30"/>
      <c r="F30" s="30"/>
      <c r="G30" s="31"/>
      <c r="H30" s="30"/>
      <c r="I30" s="30"/>
      <c r="J30" s="30"/>
    </row>
  </sheetData>
  <mergeCells count="1">
    <mergeCell ref="A20:D20"/>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B33" sqref="B33"/>
    </sheetView>
  </sheetViews>
  <sheetFormatPr defaultColWidth="9.109375" defaultRowHeight="13.2"/>
  <cols>
    <col min="1" max="1" width="3.5546875" customWidth="1"/>
    <col min="2" max="2" width="40.33203125" customWidth="1"/>
    <col min="3" max="4" width="4.5546875" customWidth="1"/>
    <col min="5" max="5" width="7" customWidth="1"/>
    <col min="6" max="6" width="10.88671875" customWidth="1"/>
    <col min="7" max="7" width="3.6640625" customWidth="1"/>
    <col min="8" max="8" width="11.44140625" customWidth="1"/>
    <col min="10" max="10" width="6.33203125" customWidth="1"/>
    <col min="11" max="11" width="9.33203125" customWidth="1"/>
    <col min="13" max="13" width="12.44140625" customWidth="1"/>
  </cols>
  <sheetData>
    <row r="1" spans="1:10">
      <c r="A1" s="783"/>
      <c r="B1" s="35" t="s">
        <v>396</v>
      </c>
      <c r="C1" s="35"/>
      <c r="D1" s="35"/>
      <c r="E1" s="35"/>
      <c r="F1" s="122"/>
      <c r="G1" s="35"/>
      <c r="H1" s="140"/>
      <c r="I1" s="35" t="s">
        <v>723</v>
      </c>
      <c r="J1" s="35"/>
    </row>
    <row r="2" spans="1:10">
      <c r="A2" s="783"/>
      <c r="B2" s="122"/>
      <c r="C2" s="35"/>
      <c r="D2" s="784"/>
      <c r="E2" s="35"/>
      <c r="F2" s="122"/>
      <c r="G2" s="35"/>
      <c r="H2" s="140"/>
      <c r="I2" s="35"/>
      <c r="J2" s="35"/>
    </row>
    <row r="3" spans="1:10">
      <c r="A3" s="783"/>
      <c r="B3" s="785"/>
      <c r="C3" s="35"/>
      <c r="D3" s="35"/>
      <c r="E3" s="35"/>
      <c r="F3" s="35"/>
      <c r="G3" s="35"/>
      <c r="H3" s="35"/>
      <c r="I3" s="35"/>
      <c r="J3" s="35"/>
    </row>
    <row r="4" spans="1:10">
      <c r="A4" s="783"/>
      <c r="B4" s="784"/>
      <c r="C4" s="786" t="s">
        <v>440</v>
      </c>
      <c r="D4" s="475"/>
      <c r="E4" s="475"/>
      <c r="F4" s="35"/>
      <c r="G4" s="35"/>
      <c r="H4" s="475"/>
      <c r="I4" s="475"/>
      <c r="J4" s="475"/>
    </row>
    <row r="5" spans="1:10">
      <c r="A5" s="783"/>
      <c r="B5" s="784"/>
      <c r="C5" s="786"/>
      <c r="D5" s="475"/>
      <c r="E5" s="475"/>
      <c r="F5" s="35"/>
      <c r="G5" s="35"/>
      <c r="H5" s="475"/>
      <c r="I5" s="475"/>
      <c r="J5" s="475"/>
    </row>
    <row r="6" spans="1:10">
      <c r="A6" s="783"/>
      <c r="B6" s="784"/>
      <c r="C6" s="786"/>
      <c r="D6" s="475"/>
      <c r="E6" s="475"/>
      <c r="F6" s="35"/>
      <c r="G6" s="852" t="s">
        <v>191</v>
      </c>
      <c r="H6" s="475"/>
      <c r="I6" s="475"/>
      <c r="J6" s="475"/>
    </row>
    <row r="7" spans="1:10">
      <c r="A7" s="783"/>
      <c r="B7" s="784"/>
      <c r="C7" s="786"/>
      <c r="D7" s="475"/>
      <c r="E7" s="475"/>
      <c r="F7" s="35"/>
      <c r="G7" s="787" t="s">
        <v>192</v>
      </c>
      <c r="H7" s="475"/>
      <c r="I7" s="475"/>
      <c r="J7" s="475"/>
    </row>
    <row r="8" spans="1:10">
      <c r="A8" s="783"/>
      <c r="B8" s="784"/>
      <c r="C8" s="786"/>
      <c r="D8" s="475"/>
      <c r="E8" s="475"/>
      <c r="F8" s="35"/>
      <c r="G8" s="819"/>
      <c r="H8" s="475"/>
      <c r="I8" s="475"/>
      <c r="J8" s="475"/>
    </row>
    <row r="9" spans="1:10">
      <c r="A9" s="783"/>
      <c r="B9" s="788" t="s">
        <v>735</v>
      </c>
      <c r="C9" s="786"/>
      <c r="D9" s="35"/>
      <c r="E9" s="35"/>
      <c r="F9" s="35"/>
      <c r="G9" s="789"/>
      <c r="H9" s="35"/>
      <c r="I9" s="35"/>
      <c r="J9" s="35"/>
    </row>
    <row r="10" spans="1:10">
      <c r="A10" s="783"/>
      <c r="B10" s="790" t="s">
        <v>417</v>
      </c>
      <c r="C10" s="791"/>
      <c r="D10" s="35"/>
      <c r="E10" s="35"/>
      <c r="F10" s="35"/>
      <c r="G10" s="140"/>
      <c r="H10" s="139"/>
      <c r="I10" s="122"/>
      <c r="J10" s="139"/>
    </row>
    <row r="11" spans="1:10">
      <c r="A11" s="783"/>
      <c r="B11" s="792" t="s">
        <v>413</v>
      </c>
      <c r="C11" s="31"/>
      <c r="D11" s="35"/>
      <c r="E11" s="35"/>
      <c r="F11" s="35"/>
      <c r="G11" s="35"/>
      <c r="H11" s="35"/>
      <c r="I11" s="35"/>
      <c r="J11" s="35"/>
    </row>
    <row r="12" spans="1:10">
      <c r="A12" s="793"/>
      <c r="B12" s="794"/>
      <c r="C12" s="140"/>
      <c r="D12" s="140"/>
      <c r="E12" s="795"/>
      <c r="F12" s="796"/>
      <c r="G12" s="140"/>
      <c r="H12" s="797"/>
      <c r="I12" s="797"/>
      <c r="J12" s="140"/>
    </row>
    <row r="13" spans="1:10" ht="36">
      <c r="A13" s="217" t="s">
        <v>399</v>
      </c>
      <c r="B13" s="218" t="s">
        <v>429</v>
      </c>
      <c r="C13" s="219" t="s">
        <v>418</v>
      </c>
      <c r="D13" s="219" t="s">
        <v>419</v>
      </c>
      <c r="E13" s="219" t="s">
        <v>420</v>
      </c>
      <c r="F13" s="220" t="s">
        <v>421</v>
      </c>
      <c r="G13" s="798" t="s">
        <v>47</v>
      </c>
      <c r="H13" s="220" t="s">
        <v>423</v>
      </c>
      <c r="I13" s="177" t="s">
        <v>437</v>
      </c>
      <c r="J13" s="799" t="s">
        <v>439</v>
      </c>
    </row>
    <row r="14" spans="1:10" ht="96">
      <c r="A14" s="862">
        <v>1</v>
      </c>
      <c r="B14" s="1056" t="s">
        <v>555</v>
      </c>
      <c r="C14" s="301" t="s">
        <v>410</v>
      </c>
      <c r="D14" s="467">
        <v>260</v>
      </c>
      <c r="E14" s="301"/>
      <c r="F14" s="459">
        <f>D14*E14</f>
        <v>0</v>
      </c>
      <c r="G14" s="678"/>
      <c r="H14" s="459">
        <f>F14*1.08</f>
        <v>0</v>
      </c>
      <c r="I14" s="802"/>
      <c r="J14" s="678"/>
    </row>
    <row r="15" spans="1:10" ht="24">
      <c r="A15" s="862">
        <v>2</v>
      </c>
      <c r="B15" s="1056" t="s">
        <v>556</v>
      </c>
      <c r="C15" s="301" t="s">
        <v>410</v>
      </c>
      <c r="D15" s="467">
        <v>210</v>
      </c>
      <c r="E15" s="301"/>
      <c r="F15" s="459">
        <f>D15*E15</f>
        <v>0</v>
      </c>
      <c r="G15" s="678"/>
      <c r="H15" s="459">
        <f>F15*1.08</f>
        <v>0</v>
      </c>
      <c r="I15" s="802"/>
      <c r="J15" s="678"/>
    </row>
    <row r="16" spans="1:10" ht="24">
      <c r="A16" s="862">
        <v>3</v>
      </c>
      <c r="B16" s="1056" t="s">
        <v>557</v>
      </c>
      <c r="C16" s="301" t="s">
        <v>410</v>
      </c>
      <c r="D16" s="467">
        <v>50</v>
      </c>
      <c r="E16" s="301"/>
      <c r="F16" s="459">
        <f>D16*E16</f>
        <v>0</v>
      </c>
      <c r="G16" s="678"/>
      <c r="H16" s="459">
        <f>F16*1.08</f>
        <v>0</v>
      </c>
      <c r="I16" s="802"/>
      <c r="J16" s="678"/>
    </row>
    <row r="17" spans="1:13" ht="14.4">
      <c r="A17" s="1150" t="s">
        <v>415</v>
      </c>
      <c r="B17" s="1174"/>
      <c r="C17" s="1174"/>
      <c r="D17" s="1175"/>
      <c r="E17" s="862"/>
      <c r="F17" s="657">
        <f>SUM(F14:F16)</f>
        <v>0</v>
      </c>
      <c r="G17" s="674"/>
      <c r="H17" s="657">
        <f>SUM(H14:H16)</f>
        <v>0</v>
      </c>
      <c r="I17" s="862"/>
      <c r="J17" s="862"/>
      <c r="K17" s="331"/>
      <c r="L17" s="331"/>
      <c r="M17" s="331"/>
    </row>
    <row r="18" spans="1:13">
      <c r="A18" s="803" t="s">
        <v>486</v>
      </c>
      <c r="B18" s="788"/>
      <c r="C18" s="31"/>
      <c r="D18" s="140"/>
      <c r="E18" s="35"/>
      <c r="F18" s="682"/>
      <c r="G18" s="682"/>
      <c r="H18" s="682"/>
      <c r="I18" s="140"/>
      <c r="J18" s="140"/>
    </row>
    <row r="19" spans="1:13">
      <c r="A19" s="122"/>
      <c r="B19" s="31"/>
      <c r="C19" s="122"/>
      <c r="D19" s="122"/>
      <c r="E19" s="31"/>
      <c r="F19" s="805"/>
      <c r="G19" s="35"/>
      <c r="H19" s="35"/>
      <c r="I19" s="35"/>
      <c r="J19" s="140"/>
    </row>
    <row r="20" spans="1:13">
      <c r="A20" s="122"/>
      <c r="B20" s="122"/>
      <c r="C20" s="122"/>
      <c r="D20" s="122"/>
      <c r="E20" s="31"/>
      <c r="F20" s="805"/>
      <c r="G20" s="35"/>
      <c r="H20" s="35"/>
      <c r="I20" s="35"/>
      <c r="J20" s="140"/>
    </row>
    <row r="21" spans="1:13">
      <c r="A21" s="35"/>
      <c r="B21" s="35"/>
      <c r="C21" s="35"/>
      <c r="D21" s="35"/>
      <c r="E21" s="35"/>
      <c r="F21" s="35"/>
      <c r="G21" s="35"/>
      <c r="H21" s="35"/>
      <c r="I21" s="856"/>
      <c r="J21" s="856"/>
    </row>
    <row r="22" spans="1:13">
      <c r="A22" s="31" t="s">
        <v>753</v>
      </c>
      <c r="B22" s="122"/>
      <c r="C22" s="122"/>
      <c r="D22" s="31"/>
      <c r="E22" s="805"/>
      <c r="F22" s="35"/>
      <c r="G22" s="35"/>
      <c r="H22" s="835" t="s">
        <v>754</v>
      </c>
      <c r="I22" s="856"/>
      <c r="J22" s="856"/>
    </row>
    <row r="23" spans="1:13">
      <c r="A23" s="35"/>
      <c r="B23" s="806"/>
      <c r="C23" s="806"/>
      <c r="D23" s="807"/>
      <c r="E23" s="836"/>
      <c r="F23" s="808"/>
      <c r="G23" s="809"/>
      <c r="H23" s="835" t="s">
        <v>755</v>
      </c>
      <c r="I23" s="856"/>
      <c r="J23" s="856"/>
    </row>
    <row r="24" spans="1:13">
      <c r="A24" s="30"/>
      <c r="C24" s="45"/>
      <c r="D24" s="45"/>
      <c r="E24" s="45"/>
      <c r="F24" s="45"/>
      <c r="G24" s="46"/>
      <c r="H24" s="47"/>
    </row>
    <row r="25" spans="1:13">
      <c r="A25" s="31"/>
      <c r="C25" s="151"/>
      <c r="D25" s="30"/>
      <c r="F25" s="30"/>
      <c r="G25" s="31"/>
      <c r="H25" s="30"/>
      <c r="I25" s="30"/>
      <c r="J25" s="30"/>
    </row>
  </sheetData>
  <mergeCells count="1">
    <mergeCell ref="A17:D17"/>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G7" sqref="G7"/>
    </sheetView>
  </sheetViews>
  <sheetFormatPr defaultColWidth="9.109375" defaultRowHeight="13.2"/>
  <cols>
    <col min="1" max="1" width="3.5546875" customWidth="1"/>
    <col min="2" max="2" width="40.44140625" customWidth="1"/>
    <col min="3" max="3" width="3.88671875" customWidth="1"/>
    <col min="4" max="4" width="5" customWidth="1"/>
    <col min="5" max="5" width="10.6640625" bestFit="1" customWidth="1"/>
    <col min="6" max="6" width="8.33203125" customWidth="1"/>
    <col min="7" max="7" width="5.109375" customWidth="1"/>
    <col min="8" max="8" width="8.6640625" customWidth="1"/>
    <col min="10" max="10" width="7.5546875" customWidth="1"/>
    <col min="13" max="13" width="12.44140625" customWidth="1"/>
  </cols>
  <sheetData>
    <row r="1" spans="1:10">
      <c r="A1" s="124"/>
      <c r="B1" s="35" t="s">
        <v>396</v>
      </c>
      <c r="F1" s="30"/>
      <c r="H1" s="126"/>
      <c r="I1" s="35" t="s">
        <v>724</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193</v>
      </c>
      <c r="H6" s="132"/>
      <c r="I6" s="132"/>
      <c r="J6" s="132"/>
    </row>
    <row r="7" spans="1:10" ht="15.6">
      <c r="A7" s="124"/>
      <c r="B7" s="130"/>
      <c r="C7" s="131"/>
      <c r="D7" s="132"/>
      <c r="E7" s="132"/>
      <c r="G7" s="309" t="s">
        <v>196</v>
      </c>
      <c r="H7" s="132"/>
      <c r="I7" s="132"/>
      <c r="J7" s="132"/>
    </row>
    <row r="8" spans="1:10" ht="15.6">
      <c r="A8" s="124"/>
      <c r="B8" s="130"/>
      <c r="C8" s="131"/>
      <c r="D8" s="132"/>
      <c r="E8" s="132"/>
      <c r="G8" s="341"/>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26.4">
      <c r="A13" s="217" t="s">
        <v>399</v>
      </c>
      <c r="B13" s="218" t="s">
        <v>429</v>
      </c>
      <c r="C13" s="219" t="s">
        <v>418</v>
      </c>
      <c r="D13" s="219" t="s">
        <v>419</v>
      </c>
      <c r="E13" s="219" t="s">
        <v>420</v>
      </c>
      <c r="F13" s="220" t="s">
        <v>421</v>
      </c>
      <c r="G13" s="234" t="s">
        <v>47</v>
      </c>
      <c r="H13" s="220" t="s">
        <v>423</v>
      </c>
      <c r="I13" s="169" t="s">
        <v>437</v>
      </c>
      <c r="J13" s="221" t="s">
        <v>439</v>
      </c>
    </row>
    <row r="14" spans="1:10" ht="43.2">
      <c r="A14" s="250">
        <v>1</v>
      </c>
      <c r="B14" s="345" t="s">
        <v>194</v>
      </c>
      <c r="C14" s="245" t="s">
        <v>438</v>
      </c>
      <c r="D14" s="468">
        <v>3</v>
      </c>
      <c r="E14" s="670"/>
      <c r="F14" s="668">
        <f>D14*E14</f>
        <v>0</v>
      </c>
      <c r="G14" s="308"/>
      <c r="H14" s="668">
        <f>F14*1.08</f>
        <v>0</v>
      </c>
      <c r="I14" s="248"/>
      <c r="J14" s="308"/>
    </row>
    <row r="15" spans="1:10" ht="14.4">
      <c r="A15" s="1112" t="s">
        <v>415</v>
      </c>
      <c r="B15" s="1123"/>
      <c r="C15" s="1123"/>
      <c r="D15" s="1124"/>
      <c r="E15" s="250"/>
      <c r="F15" s="657">
        <f>SUM(F14)</f>
        <v>0</v>
      </c>
      <c r="G15" s="674"/>
      <c r="H15" s="657">
        <f>SUM(H14)</f>
        <v>0</v>
      </c>
      <c r="I15" s="250"/>
      <c r="J15" s="250"/>
    </row>
    <row r="16" spans="1:10" ht="13.8">
      <c r="A16" s="241" t="s">
        <v>455</v>
      </c>
      <c r="B16" s="28"/>
      <c r="C16" s="29"/>
      <c r="D16" s="123"/>
      <c r="F16" s="123"/>
      <c r="G16" s="123"/>
      <c r="H16" s="123"/>
      <c r="I16" s="123"/>
      <c r="J16" s="123"/>
    </row>
    <row r="17" spans="1:10">
      <c r="A17" s="30"/>
      <c r="B17" s="29"/>
      <c r="C17" s="30"/>
      <c r="D17" s="30"/>
      <c r="E17" s="31"/>
      <c r="F17" s="34"/>
      <c r="G17" s="35"/>
      <c r="H17" s="35"/>
      <c r="J17" s="123"/>
    </row>
    <row r="18" spans="1:10">
      <c r="A18" s="30"/>
      <c r="B18" s="45"/>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C22" s="45"/>
      <c r="D22" s="45"/>
      <c r="E22" s="45"/>
      <c r="F22" s="45"/>
      <c r="G22" s="46"/>
      <c r="H22" s="47"/>
    </row>
    <row r="23" spans="1:10">
      <c r="A23" s="31"/>
      <c r="C23" s="151"/>
      <c r="D23" s="30"/>
      <c r="F23" s="30"/>
      <c r="G23" s="31"/>
      <c r="H23" s="30"/>
      <c r="I23" s="30"/>
      <c r="J23"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14" sqref="B14"/>
    </sheetView>
  </sheetViews>
  <sheetFormatPr defaultColWidth="9.109375" defaultRowHeight="13.2"/>
  <cols>
    <col min="1" max="1" width="3.5546875" customWidth="1"/>
    <col min="2" max="2" width="46.44140625" customWidth="1"/>
    <col min="3" max="3" width="3.88671875" customWidth="1"/>
    <col min="4" max="4" width="4.5546875" customWidth="1"/>
    <col min="5" max="5" width="7" customWidth="1"/>
    <col min="7" max="7" width="3.88671875" customWidth="1"/>
    <col min="10" max="10" width="6.109375" customWidth="1"/>
    <col min="11" max="12" width="8.5546875" customWidth="1"/>
    <col min="13" max="13" width="12.109375" customWidth="1"/>
  </cols>
  <sheetData>
    <row r="1" spans="1:10">
      <c r="A1" s="124"/>
      <c r="B1" s="35" t="s">
        <v>396</v>
      </c>
      <c r="F1" s="30"/>
      <c r="H1" s="126"/>
      <c r="I1" s="35" t="s">
        <v>725</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195</v>
      </c>
      <c r="H6" s="132"/>
      <c r="I6" s="132"/>
      <c r="J6" s="132"/>
    </row>
    <row r="7" spans="1:10" ht="15.6">
      <c r="A7" s="124"/>
      <c r="B7" s="130"/>
      <c r="C7" s="131"/>
      <c r="D7" s="132"/>
      <c r="E7" s="132"/>
      <c r="G7" s="309" t="s">
        <v>197</v>
      </c>
      <c r="H7" s="132"/>
      <c r="I7" s="132"/>
      <c r="J7" s="132"/>
    </row>
    <row r="8" spans="1:10" ht="15.6">
      <c r="A8" s="124"/>
      <c r="B8" s="130"/>
      <c r="C8" s="131"/>
      <c r="D8" s="132"/>
      <c r="E8" s="132"/>
      <c r="G8" s="341"/>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419</v>
      </c>
      <c r="E13" s="219" t="s">
        <v>420</v>
      </c>
      <c r="F13" s="220" t="s">
        <v>421</v>
      </c>
      <c r="G13" s="234" t="s">
        <v>47</v>
      </c>
      <c r="H13" s="220" t="s">
        <v>423</v>
      </c>
      <c r="I13" s="169" t="s">
        <v>437</v>
      </c>
      <c r="J13" s="221" t="s">
        <v>439</v>
      </c>
    </row>
    <row r="14" spans="1:10" ht="57.6">
      <c r="A14" s="250">
        <v>1</v>
      </c>
      <c r="B14" s="1065" t="s">
        <v>803</v>
      </c>
      <c r="C14" s="245" t="s">
        <v>410</v>
      </c>
      <c r="D14" s="468">
        <v>10</v>
      </c>
      <c r="E14" s="670"/>
      <c r="F14" s="668">
        <f>D14*E14</f>
        <v>0</v>
      </c>
      <c r="G14" s="308"/>
      <c r="H14" s="668">
        <f>F14*1.08</f>
        <v>0</v>
      </c>
      <c r="I14" s="248"/>
      <c r="J14" s="308"/>
    </row>
    <row r="15" spans="1:10" ht="14.4">
      <c r="A15" s="1112" t="s">
        <v>415</v>
      </c>
      <c r="B15" s="1123"/>
      <c r="C15" s="1123"/>
      <c r="D15" s="1124"/>
      <c r="E15" s="250"/>
      <c r="F15" s="378">
        <f>SUM(F14)</f>
        <v>0</v>
      </c>
      <c r="G15" s="247"/>
      <c r="H15" s="378">
        <f>SUM(H14)</f>
        <v>0</v>
      </c>
      <c r="I15" s="250"/>
      <c r="J15" s="250"/>
    </row>
    <row r="16" spans="1:10" ht="13.8">
      <c r="A16" s="241" t="s">
        <v>455</v>
      </c>
      <c r="B16" s="28"/>
      <c r="C16" s="29"/>
      <c r="D16" s="123"/>
      <c r="F16" s="123"/>
      <c r="G16" s="123"/>
      <c r="H16" s="123"/>
      <c r="I16" s="123"/>
      <c r="J16" s="123"/>
    </row>
    <row r="17" spans="1:10" ht="13.8">
      <c r="A17" s="346"/>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5" max="5" width="9.44140625" bestFit="1" customWidth="1"/>
    <col min="6" max="6" width="12" customWidth="1"/>
    <col min="7" max="7" width="5.109375" customWidth="1"/>
    <col min="8" max="8" width="11" bestFit="1" customWidth="1"/>
    <col min="10" max="10" width="9" customWidth="1"/>
    <col min="13" max="13" width="12.33203125" customWidth="1"/>
  </cols>
  <sheetData>
    <row r="1" spans="1:10">
      <c r="A1" s="124"/>
      <c r="B1" s="35" t="s">
        <v>396</v>
      </c>
      <c r="F1" s="30"/>
      <c r="H1" s="126"/>
      <c r="I1" s="35" t="s">
        <v>726</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198</v>
      </c>
      <c r="H6" s="132"/>
      <c r="I6" s="132"/>
      <c r="J6" s="132"/>
    </row>
    <row r="7" spans="1:10" ht="15.6">
      <c r="A7" s="124"/>
      <c r="B7" s="130"/>
      <c r="C7" s="131"/>
      <c r="D7" s="132"/>
      <c r="E7" s="132"/>
      <c r="G7" s="309" t="s">
        <v>199</v>
      </c>
      <c r="H7" s="132"/>
      <c r="I7" s="132"/>
      <c r="J7" s="132"/>
    </row>
    <row r="8" spans="1:10" ht="15.6">
      <c r="A8" s="124"/>
      <c r="B8" s="130"/>
      <c r="C8" s="131"/>
      <c r="D8" s="132"/>
      <c r="E8" s="132"/>
      <c r="G8" s="341"/>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26.4">
      <c r="A13" s="217" t="s">
        <v>399</v>
      </c>
      <c r="B13" s="218" t="s">
        <v>429</v>
      </c>
      <c r="C13" s="219" t="s">
        <v>418</v>
      </c>
      <c r="D13" s="219" t="s">
        <v>419</v>
      </c>
      <c r="E13" s="219" t="s">
        <v>420</v>
      </c>
      <c r="F13" s="220" t="s">
        <v>421</v>
      </c>
      <c r="G13" s="234" t="s">
        <v>47</v>
      </c>
      <c r="H13" s="220" t="s">
        <v>423</v>
      </c>
      <c r="I13" s="169" t="s">
        <v>437</v>
      </c>
      <c r="J13" s="221" t="s">
        <v>439</v>
      </c>
    </row>
    <row r="14" spans="1:10" ht="28.8">
      <c r="A14" s="250">
        <v>1</v>
      </c>
      <c r="B14" s="345" t="s">
        <v>200</v>
      </c>
      <c r="C14" s="245" t="s">
        <v>410</v>
      </c>
      <c r="D14" s="468">
        <v>14</v>
      </c>
      <c r="E14" s="245"/>
      <c r="F14" s="376">
        <f>D14*E14</f>
        <v>0</v>
      </c>
      <c r="G14" s="343"/>
      <c r="H14" s="376">
        <f>F14*1.08</f>
        <v>0</v>
      </c>
      <c r="I14" s="248"/>
      <c r="J14" s="308"/>
    </row>
    <row r="15" spans="1:10" ht="28.8">
      <c r="A15" s="250">
        <v>2</v>
      </c>
      <c r="B15" s="347" t="s">
        <v>201</v>
      </c>
      <c r="C15" s="245" t="s">
        <v>410</v>
      </c>
      <c r="D15" s="468">
        <v>7</v>
      </c>
      <c r="E15" s="245"/>
      <c r="F15" s="376">
        <f>D15*E15</f>
        <v>0</v>
      </c>
      <c r="G15" s="343"/>
      <c r="H15" s="376">
        <f>F15*1.08</f>
        <v>0</v>
      </c>
      <c r="I15" s="248"/>
      <c r="J15" s="308"/>
    </row>
    <row r="16" spans="1:10" ht="28.8">
      <c r="A16" s="250">
        <v>3</v>
      </c>
      <c r="B16" s="347" t="s">
        <v>202</v>
      </c>
      <c r="C16" s="245" t="s">
        <v>410</v>
      </c>
      <c r="D16" s="468">
        <v>5</v>
      </c>
      <c r="E16" s="245"/>
      <c r="F16" s="376">
        <f>D16*E16</f>
        <v>0</v>
      </c>
      <c r="G16" s="343"/>
      <c r="H16" s="376">
        <f>F16*1.08</f>
        <v>0</v>
      </c>
      <c r="I16" s="248"/>
      <c r="J16" s="308"/>
    </row>
    <row r="17" spans="1:10" ht="28.8">
      <c r="A17" s="250">
        <v>4</v>
      </c>
      <c r="B17" s="347" t="s">
        <v>203</v>
      </c>
      <c r="C17" s="245" t="s">
        <v>410</v>
      </c>
      <c r="D17" s="468">
        <v>3</v>
      </c>
      <c r="E17" s="245"/>
      <c r="F17" s="376">
        <f>D17*E17</f>
        <v>0</v>
      </c>
      <c r="G17" s="343"/>
      <c r="H17" s="376">
        <f>F17*1.08</f>
        <v>0</v>
      </c>
      <c r="I17" s="248"/>
      <c r="J17" s="308"/>
    </row>
    <row r="18" spans="1:10" ht="14.4">
      <c r="A18" s="1112" t="s">
        <v>415</v>
      </c>
      <c r="B18" s="1123"/>
      <c r="C18" s="1123"/>
      <c r="D18" s="1124"/>
      <c r="E18" s="250"/>
      <c r="F18" s="378">
        <f>SUM(F14:F17)</f>
        <v>0</v>
      </c>
      <c r="G18" s="250"/>
      <c r="H18" s="378">
        <f>SUM(H14:H17)</f>
        <v>0</v>
      </c>
      <c r="I18" s="250"/>
      <c r="J18" s="250"/>
    </row>
    <row r="19" spans="1:10" ht="13.8">
      <c r="A19" s="241" t="s">
        <v>456</v>
      </c>
      <c r="B19" s="28"/>
      <c r="C19" s="29"/>
      <c r="D19" s="123"/>
      <c r="F19" s="123"/>
      <c r="G19" s="123"/>
      <c r="H19" s="123"/>
      <c r="I19" s="123"/>
      <c r="J19" s="123"/>
    </row>
    <row r="20" spans="1:10" ht="13.8">
      <c r="A20" s="346"/>
      <c r="B20" s="29"/>
      <c r="C20" s="30"/>
      <c r="D20" s="30"/>
      <c r="E20" s="31"/>
      <c r="F20" s="34"/>
      <c r="G20" s="35"/>
      <c r="H20" s="35"/>
      <c r="J20" s="123"/>
    </row>
    <row r="21" spans="1:10">
      <c r="A21" s="30"/>
      <c r="B21" s="29"/>
      <c r="C21" s="30"/>
      <c r="D21" s="30"/>
      <c r="E21" s="31"/>
      <c r="F21" s="34"/>
      <c r="G21" s="35"/>
      <c r="H21" s="35"/>
      <c r="J21" s="123"/>
    </row>
    <row r="22" spans="1:10">
      <c r="I22" s="37"/>
      <c r="J22" s="37"/>
    </row>
    <row r="23" spans="1:10">
      <c r="A23" s="31" t="s">
        <v>753</v>
      </c>
      <c r="B23" s="122"/>
      <c r="C23" s="122"/>
      <c r="D23" s="31"/>
      <c r="E23" s="805"/>
      <c r="F23" s="35"/>
      <c r="G23" s="35"/>
      <c r="H23" s="835" t="s">
        <v>754</v>
      </c>
      <c r="I23" s="37"/>
      <c r="J23" s="37"/>
    </row>
    <row r="24" spans="1:10">
      <c r="A24" s="35"/>
      <c r="B24" s="806"/>
      <c r="C24" s="806"/>
      <c r="D24" s="807"/>
      <c r="E24" s="836"/>
      <c r="F24" s="808"/>
      <c r="G24" s="809"/>
      <c r="H24" s="835" t="s">
        <v>755</v>
      </c>
      <c r="I24" s="37"/>
      <c r="J24" s="37"/>
    </row>
    <row r="25" spans="1:10">
      <c r="A25" s="30"/>
      <c r="B25" s="44"/>
      <c r="C25" s="39"/>
      <c r="D25" s="39"/>
      <c r="E25" s="40"/>
      <c r="F25" s="31"/>
      <c r="G25" s="42"/>
      <c r="H25" s="43"/>
      <c r="I25" s="80"/>
      <c r="J25" s="150"/>
    </row>
    <row r="26" spans="1:10">
      <c r="A26" s="32"/>
      <c r="C26" s="45"/>
      <c r="D26" s="45"/>
      <c r="E26" s="45"/>
      <c r="F26" s="45"/>
      <c r="G26" s="46"/>
      <c r="H26" s="47"/>
      <c r="I26" s="80"/>
      <c r="J26" s="30"/>
    </row>
    <row r="27" spans="1:10">
      <c r="A27" s="30"/>
      <c r="C27" s="45"/>
      <c r="D27" s="45"/>
      <c r="E27" s="45"/>
      <c r="F27" s="45"/>
      <c r="G27" s="46"/>
      <c r="H27" s="47"/>
    </row>
    <row r="28" spans="1:10">
      <c r="A28" s="31"/>
      <c r="C28" s="151"/>
      <c r="D28" s="30"/>
      <c r="F28" s="30"/>
      <c r="G28" s="31"/>
      <c r="H28" s="30"/>
      <c r="I28" s="30"/>
      <c r="J28" s="30"/>
    </row>
  </sheetData>
  <mergeCells count="1">
    <mergeCell ref="A18:D18"/>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activeCell="G7" sqref="G7"/>
    </sheetView>
  </sheetViews>
  <sheetFormatPr defaultColWidth="9.109375" defaultRowHeight="13.2"/>
  <cols>
    <col min="1" max="1" width="3.5546875" customWidth="1"/>
    <col min="2" max="2" width="51.6640625" customWidth="1"/>
    <col min="3" max="3" width="4.44140625" customWidth="1"/>
    <col min="4" max="4" width="6.44140625" customWidth="1"/>
    <col min="5" max="5" width="9.44140625" bestFit="1" customWidth="1"/>
    <col min="7" max="7" width="5.109375" customWidth="1"/>
    <col min="10" max="10" width="6" customWidth="1"/>
    <col min="13" max="13" width="13.6640625" customWidth="1"/>
  </cols>
  <sheetData>
    <row r="1" spans="1:10">
      <c r="A1" s="124"/>
      <c r="B1" s="35" t="s">
        <v>396</v>
      </c>
      <c r="F1" s="30"/>
      <c r="H1" s="126"/>
      <c r="I1" s="35" t="s">
        <v>727</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205</v>
      </c>
      <c r="H6" s="132"/>
      <c r="I6" s="132"/>
      <c r="J6" s="132"/>
    </row>
    <row r="7" spans="1:10" ht="15.6">
      <c r="A7" s="124"/>
      <c r="B7" s="130"/>
      <c r="C7" s="131"/>
      <c r="D7" s="132"/>
      <c r="E7" s="132"/>
      <c r="G7" s="309" t="s">
        <v>206</v>
      </c>
      <c r="H7" s="132"/>
      <c r="I7" s="132"/>
      <c r="J7" s="132"/>
    </row>
    <row r="8" spans="1:10" ht="15.6">
      <c r="A8" s="124"/>
      <c r="B8" s="130"/>
      <c r="C8" s="131"/>
      <c r="D8" s="132"/>
      <c r="E8" s="132"/>
      <c r="G8" s="341" t="s">
        <v>207</v>
      </c>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26.4">
      <c r="A13" s="217" t="s">
        <v>399</v>
      </c>
      <c r="B13" s="218" t="s">
        <v>429</v>
      </c>
      <c r="C13" s="219" t="s">
        <v>418</v>
      </c>
      <c r="D13" s="219" t="s">
        <v>419</v>
      </c>
      <c r="E13" s="219" t="s">
        <v>420</v>
      </c>
      <c r="F13" s="220" t="s">
        <v>421</v>
      </c>
      <c r="G13" s="234" t="s">
        <v>47</v>
      </c>
      <c r="H13" s="220" t="s">
        <v>423</v>
      </c>
      <c r="I13" s="169" t="s">
        <v>437</v>
      </c>
      <c r="J13" s="221" t="s">
        <v>439</v>
      </c>
    </row>
    <row r="14" spans="1:10" ht="65.25" customHeight="1">
      <c r="A14" s="250">
        <v>1</v>
      </c>
      <c r="B14" s="345" t="s">
        <v>304</v>
      </c>
      <c r="C14" s="245" t="s">
        <v>410</v>
      </c>
      <c r="D14" s="468">
        <v>4</v>
      </c>
      <c r="E14" s="245"/>
      <c r="F14" s="376">
        <f>D14*E14</f>
        <v>0</v>
      </c>
      <c r="G14" s="343"/>
      <c r="H14" s="376">
        <f>F14*1.08</f>
        <v>0</v>
      </c>
      <c r="I14" s="248"/>
      <c r="J14" s="308"/>
    </row>
    <row r="15" spans="1:10" ht="14.4">
      <c r="A15" s="1112" t="s">
        <v>415</v>
      </c>
      <c r="B15" s="1123"/>
      <c r="C15" s="1123"/>
      <c r="D15" s="1124"/>
      <c r="E15" s="250"/>
      <c r="F15" s="378">
        <f>SUM(F14)</f>
        <v>0</v>
      </c>
      <c r="G15" s="250"/>
      <c r="H15" s="378">
        <f>SUM(H14)</f>
        <v>0</v>
      </c>
      <c r="I15" s="250"/>
      <c r="J15" s="250"/>
    </row>
    <row r="16" spans="1:10" ht="13.8">
      <c r="A16" s="241" t="s">
        <v>455</v>
      </c>
      <c r="B16" s="28"/>
      <c r="C16" s="29"/>
      <c r="D16" s="123"/>
      <c r="F16" s="123"/>
      <c r="G16" s="123"/>
      <c r="H16" s="123"/>
      <c r="I16" s="123"/>
      <c r="J16" s="123"/>
    </row>
    <row r="17" spans="1:10" ht="13.8">
      <c r="A17" s="346"/>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election activeCell="G11" sqref="G11"/>
    </sheetView>
  </sheetViews>
  <sheetFormatPr defaultRowHeight="13.2"/>
  <cols>
    <col min="1" max="1" width="3.6640625" customWidth="1"/>
    <col min="2" max="2" width="32" customWidth="1"/>
    <col min="3" max="3" width="4" customWidth="1"/>
    <col min="4" max="4" width="7.6640625" customWidth="1"/>
    <col min="6" max="6" width="11" bestFit="1" customWidth="1"/>
    <col min="7" max="7" width="5" customWidth="1"/>
    <col min="8" max="8" width="12.6640625" customWidth="1"/>
    <col min="9" max="9" width="11" customWidth="1"/>
    <col min="10" max="10" width="7.109375" customWidth="1"/>
    <col min="13" max="13" width="11.109375" customWidth="1"/>
  </cols>
  <sheetData>
    <row r="1" spans="1:11">
      <c r="B1" s="2" t="s">
        <v>396</v>
      </c>
      <c r="I1" t="s">
        <v>644</v>
      </c>
    </row>
    <row r="3" spans="1:11" ht="5.25" customHeight="1">
      <c r="A3" s="52"/>
      <c r="C3" s="53"/>
      <c r="D3" s="53"/>
      <c r="E3" s="54"/>
      <c r="F3" s="55"/>
      <c r="G3" s="54"/>
      <c r="H3" s="118"/>
      <c r="J3" s="57"/>
      <c r="K3" s="51"/>
    </row>
    <row r="4" spans="1:11" hidden="1">
      <c r="A4" s="52"/>
      <c r="B4" s="53"/>
      <c r="C4" s="53"/>
      <c r="D4" s="53"/>
      <c r="E4" s="54"/>
      <c r="F4" s="55"/>
      <c r="G4" s="54"/>
      <c r="H4" s="118"/>
      <c r="I4" s="56"/>
      <c r="J4" s="57"/>
      <c r="K4" s="51"/>
    </row>
    <row r="5" spans="1:11" hidden="1">
      <c r="A5" s="52"/>
      <c r="B5" s="53"/>
      <c r="C5" s="53"/>
      <c r="D5" s="53"/>
      <c r="E5" s="54"/>
      <c r="F5" s="58"/>
      <c r="G5" s="54"/>
      <c r="H5" s="54"/>
      <c r="I5" s="52"/>
      <c r="J5" s="51"/>
      <c r="K5" s="51"/>
    </row>
    <row r="6" spans="1:11" hidden="1">
      <c r="A6" s="52"/>
      <c r="B6" s="53"/>
      <c r="C6" s="53"/>
      <c r="D6" s="53"/>
      <c r="E6" s="54"/>
      <c r="F6" s="55"/>
      <c r="G6" s="54"/>
      <c r="H6" s="54"/>
      <c r="I6" s="52"/>
      <c r="J6" s="51"/>
      <c r="K6" s="51"/>
    </row>
    <row r="7" spans="1:11">
      <c r="A7" s="52"/>
      <c r="B7" s="59"/>
      <c r="C7" s="53"/>
      <c r="D7" s="60" t="s">
        <v>397</v>
      </c>
      <c r="E7" s="54"/>
      <c r="F7" s="55"/>
      <c r="H7" s="61"/>
      <c r="I7" s="61"/>
      <c r="J7" s="51"/>
      <c r="K7" s="51"/>
    </row>
    <row r="8" spans="1:11">
      <c r="A8" s="52"/>
      <c r="B8" s="59"/>
      <c r="C8" s="53"/>
      <c r="D8" s="60"/>
      <c r="E8" s="54"/>
      <c r="F8" s="55"/>
      <c r="H8" s="61"/>
      <c r="I8" s="61"/>
      <c r="J8" s="51"/>
      <c r="K8" s="51"/>
    </row>
    <row r="9" spans="1:11">
      <c r="A9" s="52"/>
      <c r="B9" s="59"/>
      <c r="C9" s="53"/>
      <c r="D9" s="60"/>
      <c r="E9" s="54"/>
      <c r="F9" s="55"/>
      <c r="H9" s="61"/>
      <c r="I9" s="61"/>
      <c r="J9" s="51"/>
      <c r="K9" s="51"/>
    </row>
    <row r="10" spans="1:11">
      <c r="A10" s="52"/>
      <c r="B10" s="59"/>
      <c r="C10" s="53"/>
      <c r="D10" s="60"/>
      <c r="E10" s="54"/>
      <c r="F10" s="55"/>
      <c r="G10" s="201" t="s">
        <v>470</v>
      </c>
      <c r="H10" s="61"/>
      <c r="I10" s="61"/>
      <c r="J10" s="51"/>
      <c r="K10" s="51"/>
    </row>
    <row r="11" spans="1:11" ht="14.4">
      <c r="A11" s="52"/>
      <c r="B11" s="62" t="s">
        <v>398</v>
      </c>
      <c r="C11" s="63"/>
      <c r="D11" s="63"/>
      <c r="E11" s="64"/>
      <c r="F11" s="65"/>
      <c r="G11" s="363" t="s">
        <v>64</v>
      </c>
      <c r="H11" s="54"/>
      <c r="I11" s="54"/>
      <c r="J11" s="51"/>
      <c r="K11" s="51"/>
    </row>
    <row r="12" spans="1:11">
      <c r="A12" s="66"/>
      <c r="B12" s="60" t="s">
        <v>417</v>
      </c>
      <c r="C12" s="59"/>
      <c r="D12" s="67"/>
      <c r="E12" s="64"/>
      <c r="F12" s="68"/>
      <c r="G12" s="20"/>
      <c r="H12" s="68"/>
      <c r="I12" s="21"/>
      <c r="J12" s="51"/>
      <c r="K12" s="51"/>
    </row>
    <row r="13" spans="1:11">
      <c r="A13" s="69"/>
      <c r="B13" s="31" t="s">
        <v>413</v>
      </c>
      <c r="C13" s="70"/>
      <c r="D13" s="70"/>
      <c r="E13" s="23"/>
      <c r="F13" s="24"/>
      <c r="G13" s="24"/>
      <c r="H13" s="23"/>
      <c r="I13" s="23"/>
      <c r="J13" s="51"/>
      <c r="K13" s="51"/>
    </row>
    <row r="14" spans="1:11">
      <c r="A14" s="71"/>
      <c r="B14" s="72"/>
      <c r="C14" s="73"/>
      <c r="D14" s="73"/>
      <c r="E14" s="74"/>
      <c r="F14" s="73"/>
      <c r="G14" s="75"/>
      <c r="H14" s="75"/>
      <c r="I14" s="76"/>
      <c r="J14" s="51"/>
      <c r="K14" s="51"/>
    </row>
    <row r="15" spans="1:11" ht="36">
      <c r="A15" s="171" t="s">
        <v>399</v>
      </c>
      <c r="B15" s="164" t="s">
        <v>400</v>
      </c>
      <c r="C15" s="172" t="s">
        <v>401</v>
      </c>
      <c r="D15" s="173" t="s">
        <v>402</v>
      </c>
      <c r="E15" s="172" t="s">
        <v>403</v>
      </c>
      <c r="F15" s="172" t="s">
        <v>404</v>
      </c>
      <c r="G15" s="170" t="s">
        <v>405</v>
      </c>
      <c r="H15" s="170" t="s">
        <v>406</v>
      </c>
      <c r="I15" s="169" t="s">
        <v>407</v>
      </c>
      <c r="J15" s="200" t="s">
        <v>408</v>
      </c>
    </row>
    <row r="16" spans="1:11" ht="28.8">
      <c r="A16" s="356" t="s">
        <v>409</v>
      </c>
      <c r="B16" s="357" t="s">
        <v>468</v>
      </c>
      <c r="C16" s="358" t="s">
        <v>414</v>
      </c>
      <c r="D16" s="359">
        <v>9</v>
      </c>
      <c r="E16" s="358"/>
      <c r="F16" s="358">
        <f>D16*E16</f>
        <v>0</v>
      </c>
      <c r="G16" s="327"/>
      <c r="H16" s="325">
        <f>F16*1.23</f>
        <v>0</v>
      </c>
      <c r="I16" s="360"/>
      <c r="J16" s="322"/>
    </row>
    <row r="17" spans="1:10" ht="28.8">
      <c r="A17" s="356">
        <v>2</v>
      </c>
      <c r="B17" s="357" t="s">
        <v>469</v>
      </c>
      <c r="C17" s="358" t="s">
        <v>414</v>
      </c>
      <c r="D17" s="359">
        <v>400</v>
      </c>
      <c r="E17" s="358"/>
      <c r="F17" s="358">
        <f t="shared" ref="F17:F23" si="0">D17*E17</f>
        <v>0</v>
      </c>
      <c r="G17" s="327"/>
      <c r="H17" s="325">
        <f>F17*1.08</f>
        <v>0</v>
      </c>
      <c r="I17" s="361"/>
      <c r="J17" s="362"/>
    </row>
    <row r="18" spans="1:10" ht="57.6">
      <c r="A18" s="356">
        <v>3</v>
      </c>
      <c r="B18" s="357" t="s">
        <v>298</v>
      </c>
      <c r="C18" s="358" t="s">
        <v>414</v>
      </c>
      <c r="D18" s="359">
        <v>9</v>
      </c>
      <c r="E18" s="358"/>
      <c r="F18" s="358">
        <f t="shared" si="0"/>
        <v>0</v>
      </c>
      <c r="G18" s="327"/>
      <c r="H18" s="325">
        <f t="shared" ref="H18:H23" si="1">F18*1.08</f>
        <v>0</v>
      </c>
      <c r="I18" s="361"/>
      <c r="J18" s="362"/>
    </row>
    <row r="19" spans="1:10" ht="57.6">
      <c r="A19" s="356">
        <v>4</v>
      </c>
      <c r="B19" s="357" t="s">
        <v>302</v>
      </c>
      <c r="C19" s="358" t="s">
        <v>414</v>
      </c>
      <c r="D19" s="359">
        <v>325</v>
      </c>
      <c r="E19" s="358"/>
      <c r="F19" s="358">
        <f t="shared" si="0"/>
        <v>0</v>
      </c>
      <c r="G19" s="327"/>
      <c r="H19" s="325">
        <f t="shared" si="1"/>
        <v>0</v>
      </c>
      <c r="I19" s="361"/>
      <c r="J19" s="362"/>
    </row>
    <row r="20" spans="1:10" ht="57.6">
      <c r="A20" s="356">
        <v>5</v>
      </c>
      <c r="B20" s="357" t="s">
        <v>301</v>
      </c>
      <c r="C20" s="358" t="s">
        <v>414</v>
      </c>
      <c r="D20" s="359">
        <v>220</v>
      </c>
      <c r="E20" s="358"/>
      <c r="F20" s="358">
        <f t="shared" si="0"/>
        <v>0</v>
      </c>
      <c r="G20" s="327"/>
      <c r="H20" s="325">
        <f t="shared" si="1"/>
        <v>0</v>
      </c>
      <c r="I20" s="361"/>
      <c r="J20" s="362"/>
    </row>
    <row r="21" spans="1:10" ht="60.75" customHeight="1">
      <c r="A21" s="356">
        <v>6</v>
      </c>
      <c r="B21" s="357" t="s">
        <v>299</v>
      </c>
      <c r="C21" s="358" t="s">
        <v>414</v>
      </c>
      <c r="D21" s="359">
        <v>11</v>
      </c>
      <c r="E21" s="358"/>
      <c r="F21" s="358">
        <f t="shared" si="0"/>
        <v>0</v>
      </c>
      <c r="G21" s="327"/>
      <c r="H21" s="325">
        <f t="shared" si="1"/>
        <v>0</v>
      </c>
      <c r="I21" s="361"/>
      <c r="J21" s="362"/>
    </row>
    <row r="22" spans="1:10" ht="43.2">
      <c r="A22" s="356">
        <v>7</v>
      </c>
      <c r="B22" s="357" t="s">
        <v>300</v>
      </c>
      <c r="C22" s="358" t="s">
        <v>414</v>
      </c>
      <c r="D22" s="359">
        <v>11</v>
      </c>
      <c r="E22" s="358"/>
      <c r="F22" s="358">
        <f t="shared" si="0"/>
        <v>0</v>
      </c>
      <c r="G22" s="327"/>
      <c r="H22" s="325">
        <f t="shared" si="1"/>
        <v>0</v>
      </c>
      <c r="I22" s="361"/>
      <c r="J22" s="362"/>
    </row>
    <row r="23" spans="1:10" ht="61.5" customHeight="1">
      <c r="A23" s="356">
        <v>8</v>
      </c>
      <c r="B23" s="357" t="s">
        <v>508</v>
      </c>
      <c r="C23" s="358" t="s">
        <v>414</v>
      </c>
      <c r="D23" s="359">
        <v>510</v>
      </c>
      <c r="E23" s="358"/>
      <c r="F23" s="358">
        <f t="shared" si="0"/>
        <v>0</v>
      </c>
      <c r="G23" s="327"/>
      <c r="H23" s="325">
        <f t="shared" si="1"/>
        <v>0</v>
      </c>
      <c r="I23" s="361"/>
      <c r="J23" s="362"/>
    </row>
    <row r="24" spans="1:10" ht="14.4">
      <c r="A24" s="324"/>
      <c r="B24" s="324" t="s">
        <v>426</v>
      </c>
      <c r="C24" s="324"/>
      <c r="D24" s="324"/>
      <c r="E24" s="324"/>
      <c r="F24" s="637">
        <f>SUM(F16:F23)</f>
        <v>0</v>
      </c>
      <c r="G24" s="324"/>
      <c r="H24" s="636">
        <f>SUM(H16:H23)</f>
        <v>0</v>
      </c>
      <c r="I24" s="324"/>
      <c r="J24" s="572"/>
    </row>
    <row r="25" spans="1:10">
      <c r="A25" t="s">
        <v>24</v>
      </c>
    </row>
    <row r="27" spans="1:10">
      <c r="B27" s="44"/>
      <c r="C27" s="45"/>
      <c r="D27" s="45"/>
      <c r="E27" s="45"/>
      <c r="F27" s="45"/>
      <c r="G27" s="47"/>
      <c r="H27" s="47"/>
      <c r="I27" s="48"/>
    </row>
    <row r="28" spans="1:10">
      <c r="I28" s="37"/>
      <c r="J28" s="37"/>
    </row>
    <row r="29" spans="1:10">
      <c r="A29" s="31" t="s">
        <v>753</v>
      </c>
      <c r="B29" s="122"/>
      <c r="C29" s="122"/>
      <c r="D29" s="31"/>
      <c r="E29" s="805"/>
      <c r="F29" s="35"/>
      <c r="G29" s="35"/>
      <c r="H29" s="835" t="s">
        <v>754</v>
      </c>
      <c r="I29" s="37"/>
      <c r="J29" s="37"/>
    </row>
    <row r="30" spans="1:10">
      <c r="A30" s="35"/>
      <c r="B30" s="806"/>
      <c r="C30" s="806"/>
      <c r="D30" s="807"/>
      <c r="E30" s="836"/>
      <c r="F30" s="808"/>
      <c r="G30" s="809"/>
      <c r="H30" s="835" t="s">
        <v>755</v>
      </c>
      <c r="I30" s="37"/>
      <c r="J30" s="37"/>
    </row>
    <row r="31" spans="1:10">
      <c r="B31" s="549"/>
      <c r="C31" s="1"/>
      <c r="D31" s="39"/>
      <c r="E31" s="39"/>
      <c r="F31" s="40"/>
      <c r="G31" s="31"/>
    </row>
    <row r="32" spans="1:10">
      <c r="B32" s="32"/>
      <c r="D32" s="45"/>
      <c r="E32" s="45"/>
      <c r="F32" s="45"/>
      <c r="G32" s="45"/>
      <c r="H32" s="1"/>
    </row>
    <row r="33" spans="2:8">
      <c r="B33" s="30"/>
      <c r="D33" s="45"/>
      <c r="E33" s="45"/>
      <c r="F33" s="45"/>
      <c r="G33" s="45"/>
      <c r="H33" s="1"/>
    </row>
    <row r="34" spans="2:8">
      <c r="B34" s="31"/>
      <c r="D34" s="151"/>
      <c r="E34" s="30"/>
      <c r="G34" s="30"/>
      <c r="H34" s="1"/>
    </row>
    <row r="35" spans="2:8">
      <c r="H35" s="1"/>
    </row>
    <row r="36" spans="2:8">
      <c r="H36" s="1"/>
    </row>
    <row r="37" spans="2:8">
      <c r="C37" s="1"/>
      <c r="H37" s="1"/>
    </row>
    <row r="38" spans="2:8">
      <c r="B38" s="103"/>
      <c r="C38" s="103"/>
      <c r="D38" s="103"/>
      <c r="E38" s="103"/>
      <c r="F38" s="103"/>
      <c r="G38" s="103"/>
      <c r="H38" s="103"/>
    </row>
  </sheetData>
  <phoneticPr fontId="25" type="noConversion"/>
  <pageMargins left="0.70866141732283472" right="0.70866141732283472" top="0.74803149606299213" bottom="0.74803149606299213" header="0.31496062992125984" footer="0.31496062992125984"/>
  <pageSetup paperSize="9" firstPageNumber="50"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7" workbookViewId="0">
      <selection activeCell="A19" sqref="A19:J22"/>
    </sheetView>
  </sheetViews>
  <sheetFormatPr defaultColWidth="9.109375" defaultRowHeight="13.2"/>
  <cols>
    <col min="1" max="1" width="3.5546875" customWidth="1"/>
    <col min="2" max="2" width="40" customWidth="1"/>
    <col min="3" max="3" width="4.44140625" customWidth="1"/>
    <col min="4" max="4" width="5.33203125" customWidth="1"/>
    <col min="5" max="5" width="5.88671875" customWidth="1"/>
    <col min="6" max="6" width="11" bestFit="1" customWidth="1"/>
    <col min="7" max="7" width="5.109375" customWidth="1"/>
    <col min="8" max="8" width="11" bestFit="1" customWidth="1"/>
    <col min="10" max="10" width="6.109375" customWidth="1"/>
    <col min="13" max="13" width="12.33203125" customWidth="1"/>
  </cols>
  <sheetData>
    <row r="1" spans="1:10">
      <c r="A1" s="124"/>
      <c r="B1" s="35" t="s">
        <v>396</v>
      </c>
      <c r="F1" s="30"/>
      <c r="H1" s="126"/>
      <c r="I1" s="35" t="s">
        <v>728</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208</v>
      </c>
      <c r="H6" s="132"/>
      <c r="I6" s="132"/>
      <c r="J6" s="132"/>
    </row>
    <row r="7" spans="1:10" ht="15.6">
      <c r="A7" s="124"/>
      <c r="B7" s="130"/>
      <c r="C7" s="131"/>
      <c r="D7" s="132"/>
      <c r="E7" s="132"/>
      <c r="G7" s="309" t="s">
        <v>621</v>
      </c>
      <c r="H7" s="132"/>
      <c r="I7" s="132"/>
      <c r="J7" s="132"/>
    </row>
    <row r="8" spans="1:10" ht="15.6">
      <c r="A8" s="124"/>
      <c r="B8" s="130"/>
      <c r="C8" s="131"/>
      <c r="D8" s="132"/>
      <c r="E8" s="132"/>
      <c r="G8" s="341"/>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419</v>
      </c>
      <c r="E13" s="219" t="s">
        <v>420</v>
      </c>
      <c r="F13" s="220" t="s">
        <v>421</v>
      </c>
      <c r="G13" s="234" t="s">
        <v>47</v>
      </c>
      <c r="H13" s="220" t="s">
        <v>423</v>
      </c>
      <c r="I13" s="169" t="s">
        <v>437</v>
      </c>
      <c r="J13" s="221" t="s">
        <v>439</v>
      </c>
    </row>
    <row r="14" spans="1:10" ht="28.8">
      <c r="A14" s="250">
        <v>1</v>
      </c>
      <c r="B14" s="345" t="s">
        <v>209</v>
      </c>
      <c r="C14" s="245" t="s">
        <v>410</v>
      </c>
      <c r="D14" s="468">
        <v>400</v>
      </c>
      <c r="E14" s="670"/>
      <c r="F14" s="668">
        <f>D14*E14</f>
        <v>0</v>
      </c>
      <c r="G14" s="308"/>
      <c r="H14" s="668">
        <f>F14*1.08</f>
        <v>0</v>
      </c>
      <c r="I14" s="248"/>
      <c r="J14" s="308"/>
    </row>
    <row r="15" spans="1:10" ht="14.4">
      <c r="A15" s="1112" t="s">
        <v>415</v>
      </c>
      <c r="B15" s="1123"/>
      <c r="C15" s="1123"/>
      <c r="D15" s="1124"/>
      <c r="E15" s="250"/>
      <c r="F15" s="378">
        <f>SUM(F14)</f>
        <v>0</v>
      </c>
      <c r="G15" s="247"/>
      <c r="H15" s="378">
        <f>SUM(H14)</f>
        <v>0</v>
      </c>
      <c r="I15" s="250"/>
      <c r="J15" s="250"/>
    </row>
    <row r="16" spans="1:10" ht="13.8">
      <c r="A16" s="241" t="s">
        <v>455</v>
      </c>
      <c r="B16" s="28"/>
      <c r="C16" s="29"/>
      <c r="D16" s="123"/>
      <c r="F16" s="123"/>
      <c r="G16" s="123"/>
      <c r="H16" s="123"/>
      <c r="I16" s="123"/>
      <c r="J16" s="123"/>
    </row>
    <row r="17" spans="1:10" ht="13.8">
      <c r="A17" s="346"/>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A7" workbookViewId="0">
      <selection activeCell="G8" sqref="G8"/>
    </sheetView>
  </sheetViews>
  <sheetFormatPr defaultColWidth="9.109375" defaultRowHeight="13.2"/>
  <cols>
    <col min="1" max="1" width="3.5546875" customWidth="1"/>
    <col min="2" max="2" width="51.6640625" customWidth="1"/>
    <col min="3" max="3" width="4.33203125" customWidth="1"/>
    <col min="4" max="4" width="5.5546875" customWidth="1"/>
    <col min="5" max="5" width="10" customWidth="1"/>
    <col min="6" max="6" width="11" bestFit="1" customWidth="1"/>
    <col min="7" max="7" width="5.109375" customWidth="1"/>
    <col min="8" max="8" width="11" bestFit="1" customWidth="1"/>
    <col min="10" max="10" width="7.33203125" customWidth="1"/>
    <col min="13" max="13" width="12.33203125" customWidth="1"/>
  </cols>
  <sheetData>
    <row r="1" spans="1:13">
      <c r="A1" s="124"/>
      <c r="B1" s="35" t="s">
        <v>396</v>
      </c>
      <c r="F1" s="30"/>
      <c r="H1" s="126"/>
      <c r="I1" s="35" t="s">
        <v>729</v>
      </c>
    </row>
    <row r="2" spans="1:13">
      <c r="A2" s="124"/>
      <c r="B2" s="30"/>
      <c r="D2" s="119"/>
      <c r="F2" s="30"/>
      <c r="H2" s="126"/>
    </row>
    <row r="3" spans="1:13">
      <c r="A3" s="124"/>
      <c r="B3" s="129"/>
    </row>
    <row r="4" spans="1:13">
      <c r="A4" s="124"/>
      <c r="B4" s="130"/>
      <c r="C4" s="131" t="s">
        <v>440</v>
      </c>
      <c r="D4" s="132"/>
      <c r="E4" s="132"/>
      <c r="H4" s="132"/>
      <c r="I4" s="132"/>
      <c r="J4" s="132"/>
    </row>
    <row r="5" spans="1:13">
      <c r="A5" s="124"/>
      <c r="B5" s="130"/>
      <c r="C5" s="131"/>
      <c r="D5" s="132"/>
      <c r="E5" s="132"/>
      <c r="H5" s="132"/>
      <c r="I5" s="132"/>
      <c r="J5" s="132"/>
    </row>
    <row r="6" spans="1:13" ht="14.4">
      <c r="A6" s="124"/>
      <c r="B6" s="130"/>
      <c r="C6" s="131"/>
      <c r="D6" s="132"/>
      <c r="E6" s="132"/>
      <c r="G6" s="240" t="s">
        <v>210</v>
      </c>
      <c r="H6" s="132"/>
      <c r="I6" s="132"/>
      <c r="J6" s="132"/>
    </row>
    <row r="7" spans="1:13" ht="15.6">
      <c r="A7" s="124"/>
      <c r="B7" s="130"/>
      <c r="C7" s="131"/>
      <c r="D7" s="132"/>
      <c r="E7" s="132"/>
      <c r="G7" s="309" t="s">
        <v>621</v>
      </c>
      <c r="H7" s="132"/>
      <c r="I7" s="132"/>
      <c r="J7" s="132"/>
    </row>
    <row r="8" spans="1:13" ht="15.6">
      <c r="A8" s="124"/>
      <c r="B8" s="130"/>
      <c r="C8" s="131"/>
      <c r="D8" s="132"/>
      <c r="E8" s="132"/>
      <c r="G8" s="341" t="s">
        <v>211</v>
      </c>
      <c r="H8" s="132"/>
      <c r="I8" s="132"/>
      <c r="J8" s="132"/>
    </row>
    <row r="9" spans="1:13" ht="14.4">
      <c r="A9" s="124"/>
      <c r="B9" s="28" t="s">
        <v>432</v>
      </c>
      <c r="C9" s="131"/>
      <c r="G9" s="344"/>
    </row>
    <row r="10" spans="1:13">
      <c r="A10" s="124"/>
      <c r="B10" s="107" t="s">
        <v>417</v>
      </c>
      <c r="C10" s="136"/>
      <c r="G10" s="126"/>
      <c r="H10" s="139"/>
      <c r="I10" s="122"/>
      <c r="J10" s="139"/>
    </row>
    <row r="11" spans="1:13">
      <c r="A11" s="124"/>
      <c r="B11" s="108" t="s">
        <v>413</v>
      </c>
      <c r="C11" s="29"/>
    </row>
    <row r="12" spans="1:13" ht="15.6">
      <c r="A12" s="142"/>
      <c r="B12" s="143"/>
      <c r="C12" s="123"/>
      <c r="D12" s="123"/>
      <c r="E12" s="144"/>
      <c r="F12" s="145"/>
      <c r="G12" s="146"/>
      <c r="H12" s="147"/>
      <c r="I12" s="147"/>
      <c r="J12" s="146"/>
    </row>
    <row r="13" spans="1:13" ht="26.4">
      <c r="A13" s="217" t="s">
        <v>399</v>
      </c>
      <c r="B13" s="218" t="s">
        <v>429</v>
      </c>
      <c r="C13" s="219" t="s">
        <v>418</v>
      </c>
      <c r="D13" s="219" t="s">
        <v>419</v>
      </c>
      <c r="E13" s="219" t="s">
        <v>420</v>
      </c>
      <c r="F13" s="220" t="s">
        <v>421</v>
      </c>
      <c r="G13" s="234" t="s">
        <v>47</v>
      </c>
      <c r="H13" s="220" t="s">
        <v>423</v>
      </c>
      <c r="I13" s="169" t="s">
        <v>437</v>
      </c>
      <c r="J13" s="221" t="s">
        <v>439</v>
      </c>
    </row>
    <row r="14" spans="1:13" ht="69" customHeight="1">
      <c r="A14" s="250">
        <v>1</v>
      </c>
      <c r="B14" s="345" t="s">
        <v>509</v>
      </c>
      <c r="C14" s="245" t="s">
        <v>410</v>
      </c>
      <c r="D14" s="468">
        <v>3</v>
      </c>
      <c r="E14" s="245"/>
      <c r="F14" s="376">
        <f>D14*E14</f>
        <v>0</v>
      </c>
      <c r="G14" s="343"/>
      <c r="H14" s="376">
        <f>F14*1.08</f>
        <v>0</v>
      </c>
      <c r="I14" s="248"/>
      <c r="J14" s="343"/>
    </row>
    <row r="15" spans="1:13" ht="14.4">
      <c r="A15" s="1112" t="s">
        <v>415</v>
      </c>
      <c r="B15" s="1123"/>
      <c r="C15" s="1123"/>
      <c r="D15" s="1124"/>
      <c r="E15" s="250"/>
      <c r="F15" s="378">
        <f>SUM(F14)</f>
        <v>0</v>
      </c>
      <c r="G15" s="250"/>
      <c r="H15" s="378">
        <f>SUM(H14)</f>
        <v>0</v>
      </c>
      <c r="I15" s="250"/>
      <c r="J15" s="250"/>
      <c r="K15" s="331"/>
      <c r="L15" s="331"/>
      <c r="M15" s="331"/>
    </row>
    <row r="16" spans="1:13" ht="13.8">
      <c r="A16" s="241" t="s">
        <v>455</v>
      </c>
      <c r="B16" s="28"/>
      <c r="C16" s="29"/>
      <c r="D16" s="123"/>
      <c r="F16" s="123"/>
      <c r="G16" s="123"/>
      <c r="H16" s="123"/>
      <c r="I16" s="123"/>
      <c r="J16" s="123"/>
    </row>
    <row r="17" spans="1:10" ht="13.8">
      <c r="A17" s="346"/>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A13" zoomScaleNormal="100" workbookViewId="0">
      <selection activeCell="C31" sqref="C30:C31"/>
    </sheetView>
  </sheetViews>
  <sheetFormatPr defaultColWidth="9.109375" defaultRowHeight="13.2"/>
  <cols>
    <col min="1" max="1" width="3.5546875" customWidth="1"/>
    <col min="2" max="2" width="58.88671875" customWidth="1"/>
    <col min="3" max="3" width="5.77734375" customWidth="1"/>
    <col min="4" max="4" width="8.5546875" customWidth="1"/>
    <col min="6" max="6" width="9.44140625" customWidth="1"/>
    <col min="7" max="7" width="4" customWidth="1"/>
    <col min="8" max="8" width="11.109375" bestFit="1" customWidth="1"/>
    <col min="10" max="10" width="6.88671875" customWidth="1"/>
    <col min="13" max="13" width="12.5546875" customWidth="1"/>
  </cols>
  <sheetData>
    <row r="1" spans="1:10">
      <c r="A1" s="124"/>
      <c r="B1" s="35" t="s">
        <v>396</v>
      </c>
      <c r="F1" s="30"/>
      <c r="H1" s="126"/>
      <c r="I1" s="35" t="s">
        <v>730</v>
      </c>
    </row>
    <row r="2" spans="1:10">
      <c r="A2" s="124"/>
      <c r="B2" s="30"/>
      <c r="D2" s="119"/>
      <c r="F2" s="30"/>
      <c r="H2" s="126"/>
    </row>
    <row r="3" spans="1:10">
      <c r="A3" s="124"/>
      <c r="B3" s="130"/>
      <c r="C3" s="131" t="s">
        <v>440</v>
      </c>
      <c r="D3" s="132"/>
      <c r="E3" s="132"/>
      <c r="H3" s="132"/>
      <c r="I3" s="132"/>
      <c r="J3" s="132"/>
    </row>
    <row r="4" spans="1:10">
      <c r="A4" s="124"/>
      <c r="B4" s="130"/>
      <c r="C4" s="131"/>
      <c r="D4" s="132"/>
      <c r="E4" s="132"/>
      <c r="H4" s="132"/>
      <c r="I4" s="132"/>
      <c r="J4" s="132"/>
    </row>
    <row r="5" spans="1:10" ht="14.4">
      <c r="A5" s="124"/>
      <c r="B5" s="130"/>
      <c r="C5" s="131"/>
      <c r="D5" s="132"/>
      <c r="E5" s="132"/>
      <c r="G5" s="240" t="s">
        <v>212</v>
      </c>
      <c r="H5" s="132"/>
      <c r="I5" s="132"/>
      <c r="J5" s="132"/>
    </row>
    <row r="6" spans="1:10" ht="18">
      <c r="A6" s="124"/>
      <c r="B6" s="130"/>
      <c r="C6" s="131"/>
      <c r="D6" s="132"/>
      <c r="E6" s="132"/>
      <c r="G6" s="365" t="s">
        <v>213</v>
      </c>
      <c r="H6" s="132"/>
      <c r="I6" s="132"/>
      <c r="J6" s="132"/>
    </row>
    <row r="7" spans="1:10" ht="14.4">
      <c r="A7" s="124"/>
      <c r="B7" s="28" t="s">
        <v>432</v>
      </c>
      <c r="C7" s="131"/>
      <c r="G7" s="344"/>
    </row>
    <row r="8" spans="1:10">
      <c r="A8" s="124"/>
      <c r="B8" s="107" t="s">
        <v>417</v>
      </c>
      <c r="C8" s="136"/>
      <c r="G8" s="126"/>
      <c r="H8" s="139"/>
      <c r="I8" s="122"/>
      <c r="J8" s="139"/>
    </row>
    <row r="9" spans="1:10">
      <c r="A9" s="124"/>
      <c r="B9" s="108" t="s">
        <v>413</v>
      </c>
      <c r="C9" s="29"/>
    </row>
    <row r="10" spans="1:10" ht="24.6" customHeight="1">
      <c r="A10" s="217" t="s">
        <v>399</v>
      </c>
      <c r="B10" s="218" t="s">
        <v>429</v>
      </c>
      <c r="C10" s="219" t="s">
        <v>418</v>
      </c>
      <c r="D10" s="219" t="s">
        <v>419</v>
      </c>
      <c r="E10" s="219" t="s">
        <v>420</v>
      </c>
      <c r="F10" s="220" t="s">
        <v>421</v>
      </c>
      <c r="G10" s="234" t="s">
        <v>47</v>
      </c>
      <c r="H10" s="220" t="s">
        <v>423</v>
      </c>
      <c r="I10" s="169" t="s">
        <v>437</v>
      </c>
      <c r="J10" s="221" t="s">
        <v>439</v>
      </c>
    </row>
    <row r="11" spans="1:10" ht="256.2" customHeight="1">
      <c r="A11" s="250">
        <v>1</v>
      </c>
      <c r="B11" s="775" t="s">
        <v>731</v>
      </c>
      <c r="C11" s="245" t="s">
        <v>410</v>
      </c>
      <c r="D11" s="505">
        <v>386500</v>
      </c>
      <c r="E11" s="670"/>
      <c r="F11" s="668">
        <f>D11*E11</f>
        <v>0</v>
      </c>
      <c r="G11" s="308"/>
      <c r="H11" s="668">
        <f>F11*1.08</f>
        <v>0</v>
      </c>
      <c r="I11" s="248"/>
      <c r="J11" s="308"/>
    </row>
    <row r="12" spans="1:10" ht="14.4">
      <c r="A12" s="1112" t="s">
        <v>415</v>
      </c>
      <c r="B12" s="1123"/>
      <c r="C12" s="1123"/>
      <c r="D12" s="1124"/>
      <c r="E12" s="250"/>
      <c r="F12" s="657">
        <f>SUM(F11)</f>
        <v>0</v>
      </c>
      <c r="G12" s="674"/>
      <c r="H12" s="657">
        <f>SUM(H11)</f>
        <v>0</v>
      </c>
      <c r="I12" s="250"/>
      <c r="J12" s="250"/>
    </row>
    <row r="13" spans="1:10" ht="13.8">
      <c r="A13" s="241" t="s">
        <v>455</v>
      </c>
      <c r="B13" s="28"/>
      <c r="C13" s="29"/>
      <c r="D13" s="123"/>
      <c r="F13" s="123"/>
      <c r="G13" s="123"/>
      <c r="H13" s="123"/>
      <c r="I13" s="123"/>
      <c r="J13" s="123"/>
    </row>
    <row r="14" spans="1:10" ht="13.8">
      <c r="A14" s="241"/>
      <c r="B14" s="1162" t="s">
        <v>764</v>
      </c>
      <c r="C14" s="1163"/>
      <c r="D14" s="1163"/>
      <c r="E14" s="1163"/>
      <c r="F14" s="1163"/>
      <c r="G14" s="1163"/>
      <c r="H14" s="1163"/>
      <c r="I14" s="1164"/>
      <c r="J14" s="123"/>
    </row>
    <row r="15" spans="1:10" ht="13.8">
      <c r="A15" s="241"/>
      <c r="B15" s="1165" t="s">
        <v>214</v>
      </c>
      <c r="C15" s="1166"/>
      <c r="D15" s="1166"/>
      <c r="E15" s="1166"/>
      <c r="F15" s="1166"/>
      <c r="G15" s="1166"/>
      <c r="H15" s="1166"/>
      <c r="I15" s="1167"/>
      <c r="J15" s="123"/>
    </row>
    <row r="16" spans="1:10" ht="13.8">
      <c r="A16" s="241"/>
      <c r="B16" s="1168" t="s">
        <v>215</v>
      </c>
      <c r="C16" s="1169"/>
      <c r="D16" s="1169"/>
      <c r="E16" s="1169"/>
      <c r="F16" s="1169"/>
      <c r="G16" s="1169"/>
      <c r="H16" s="1169"/>
      <c r="I16" s="1170"/>
      <c r="J16" s="123"/>
    </row>
    <row r="17" spans="1:10" ht="13.8">
      <c r="A17" s="241"/>
      <c r="B17" s="1171" t="s">
        <v>216</v>
      </c>
      <c r="C17" s="1172"/>
      <c r="D17" s="1172"/>
      <c r="E17" s="1172"/>
      <c r="F17" s="1172"/>
      <c r="G17" s="1172"/>
      <c r="H17" s="1172"/>
      <c r="I17" s="1173"/>
      <c r="J17" s="123"/>
    </row>
    <row r="18" spans="1:10" ht="13.8">
      <c r="A18" s="241"/>
      <c r="B18" s="366"/>
      <c r="C18" s="366"/>
      <c r="D18" s="366"/>
      <c r="E18" s="366"/>
      <c r="F18" s="366"/>
      <c r="G18" s="366"/>
      <c r="H18" s="366"/>
      <c r="I18" s="366"/>
      <c r="J18" s="123"/>
    </row>
    <row r="19" spans="1:10" ht="13.8">
      <c r="A19" s="241"/>
      <c r="B19" s="368" t="s">
        <v>217</v>
      </c>
      <c r="C19" s="366"/>
      <c r="D19" s="366"/>
      <c r="E19" s="366"/>
      <c r="F19" s="366"/>
      <c r="G19" s="366"/>
      <c r="H19" s="366"/>
      <c r="I19" s="366"/>
      <c r="J19" s="123"/>
    </row>
    <row r="20" spans="1:10" ht="27" customHeight="1">
      <c r="A20" s="241"/>
      <c r="B20" s="1161" t="s">
        <v>222</v>
      </c>
      <c r="C20" s="1161"/>
      <c r="D20" s="1161"/>
      <c r="E20" s="1161"/>
      <c r="F20" s="1161"/>
      <c r="G20" s="1161"/>
      <c r="H20" s="1161"/>
      <c r="I20" s="1161"/>
      <c r="J20" s="1161"/>
    </row>
    <row r="21" spans="1:10" ht="13.8">
      <c r="A21" s="241"/>
      <c r="B21" s="367"/>
      <c r="C21" s="367"/>
      <c r="D21" s="367"/>
      <c r="E21" s="367"/>
      <c r="F21" s="367"/>
      <c r="G21" s="367"/>
      <c r="H21" s="367"/>
      <c r="I21" s="367"/>
      <c r="J21" s="367"/>
    </row>
    <row r="22" spans="1:10" ht="13.8">
      <c r="A22" s="241"/>
      <c r="B22" s="369" t="s">
        <v>218</v>
      </c>
      <c r="C22" s="367"/>
      <c r="D22" s="367"/>
      <c r="E22" s="367"/>
      <c r="F22" s="367"/>
      <c r="G22" s="367"/>
      <c r="H22" s="367"/>
      <c r="I22" s="367"/>
      <c r="J22" s="367"/>
    </row>
    <row r="23" spans="1:10" ht="13.8">
      <c r="A23" s="241"/>
      <c r="B23" s="367"/>
      <c r="C23" s="367"/>
      <c r="D23" s="367"/>
      <c r="E23" s="367"/>
      <c r="F23" s="367"/>
      <c r="G23" s="367"/>
      <c r="H23" s="367"/>
      <c r="I23" s="367"/>
      <c r="J23" s="367"/>
    </row>
    <row r="24" spans="1:10" ht="13.8">
      <c r="A24" s="241"/>
      <c r="B24" s="369" t="s">
        <v>219</v>
      </c>
      <c r="C24" s="367"/>
      <c r="D24" s="367"/>
      <c r="E24" s="367"/>
      <c r="F24" s="367"/>
      <c r="G24" s="367"/>
      <c r="H24" s="367"/>
      <c r="I24" s="367"/>
      <c r="J24" s="367"/>
    </row>
    <row r="25" spans="1:10" ht="13.8">
      <c r="A25" s="241"/>
      <c r="B25" s="367"/>
      <c r="C25" s="367"/>
      <c r="D25" s="367"/>
      <c r="E25" s="367"/>
      <c r="F25" s="367"/>
      <c r="G25" s="367"/>
      <c r="H25" s="367"/>
      <c r="I25" s="367"/>
      <c r="J25" s="367"/>
    </row>
    <row r="26" spans="1:10" ht="13.8">
      <c r="A26" s="241"/>
      <c r="B26" s="370" t="s">
        <v>221</v>
      </c>
      <c r="C26" s="367"/>
      <c r="D26" s="367"/>
      <c r="E26" s="367"/>
      <c r="F26" s="367"/>
      <c r="G26" s="367"/>
      <c r="H26" s="367"/>
      <c r="I26" s="367"/>
      <c r="J26" s="367"/>
    </row>
    <row r="27" spans="1:10" ht="13.8">
      <c r="A27" s="241"/>
      <c r="B27" s="366" t="s">
        <v>220</v>
      </c>
      <c r="C27" s="366"/>
      <c r="D27" s="366"/>
      <c r="E27" s="366"/>
      <c r="F27" s="366"/>
      <c r="G27" s="366"/>
      <c r="H27" s="366"/>
      <c r="I27" s="366"/>
      <c r="J27" s="123"/>
    </row>
    <row r="28" spans="1:10" ht="13.8">
      <c r="A28" s="241"/>
      <c r="B28" s="366"/>
      <c r="C28" s="366"/>
      <c r="D28" s="366"/>
      <c r="E28" s="366"/>
      <c r="F28" s="366"/>
      <c r="G28" s="366"/>
      <c r="H28" s="366"/>
      <c r="I28" s="366"/>
      <c r="J28" s="123"/>
    </row>
    <row r="31" spans="1:10">
      <c r="A31" s="31" t="s">
        <v>753</v>
      </c>
      <c r="B31" s="122"/>
      <c r="C31" s="122"/>
      <c r="D31" s="31"/>
      <c r="E31" s="805"/>
    </row>
    <row r="32" spans="1:10">
      <c r="A32" s="35"/>
      <c r="B32" s="806"/>
      <c r="C32" s="806"/>
      <c r="D32" s="807"/>
      <c r="E32" s="836"/>
    </row>
    <row r="33" spans="2:10">
      <c r="B33" s="44"/>
      <c r="C33" s="39"/>
      <c r="D33" s="39"/>
      <c r="E33" s="40"/>
    </row>
    <row r="34" spans="2:10" ht="71.400000000000006" customHeight="1">
      <c r="C34" s="45"/>
      <c r="D34" s="45"/>
      <c r="E34" s="45"/>
    </row>
    <row r="35" spans="2:10" ht="55.2" customHeight="1">
      <c r="C35" s="45"/>
      <c r="D35" s="45"/>
      <c r="E35" s="45"/>
    </row>
    <row r="36" spans="2:10">
      <c r="C36" s="151"/>
      <c r="D36" s="30"/>
    </row>
    <row r="39" spans="2:10">
      <c r="I39" s="37"/>
      <c r="J39" s="37"/>
    </row>
    <row r="40" spans="2:10">
      <c r="F40" s="35"/>
      <c r="G40" s="35"/>
      <c r="H40" s="835" t="s">
        <v>754</v>
      </c>
      <c r="I40" s="37"/>
      <c r="J40" s="37"/>
    </row>
    <row r="41" spans="2:10">
      <c r="F41" s="808"/>
      <c r="G41" s="809"/>
      <c r="H41" s="835" t="s">
        <v>755</v>
      </c>
      <c r="I41" s="37"/>
      <c r="J41" s="37"/>
    </row>
    <row r="42" spans="2:10">
      <c r="F42" s="31"/>
      <c r="G42" s="42"/>
      <c r="H42" s="43"/>
    </row>
    <row r="43" spans="2:10">
      <c r="F43" s="45"/>
      <c r="G43" s="46"/>
      <c r="H43" s="47"/>
    </row>
    <row r="44" spans="2:10">
      <c r="F44" s="45"/>
      <c r="G44" s="46"/>
      <c r="H44" s="47"/>
    </row>
    <row r="45" spans="2:10">
      <c r="F45" s="30"/>
      <c r="G45" s="31"/>
      <c r="H45" s="30"/>
    </row>
  </sheetData>
  <mergeCells count="6">
    <mergeCell ref="B20:J20"/>
    <mergeCell ref="A12:D12"/>
    <mergeCell ref="B16:I16"/>
    <mergeCell ref="B17:I17"/>
    <mergeCell ref="B15:I15"/>
    <mergeCell ref="B14:I14"/>
  </mergeCells>
  <phoneticPr fontId="25" type="noConversion"/>
  <pageMargins left="0.70866141732283472" right="0.70866141732283472" top="0.74803149606299213" bottom="0.74803149606299213" header="0.31496062992125984" footer="0.31496062992125984"/>
  <pageSetup paperSize="9" fitToHeight="0" orientation="landscape" r:id="rId1"/>
  <rowBreaks count="1" manualBreakCount="1">
    <brk id="13" max="16383"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26" zoomScaleNormal="100" workbookViewId="0">
      <selection activeCell="A38" sqref="A38:G40"/>
    </sheetView>
  </sheetViews>
  <sheetFormatPr defaultColWidth="9.109375" defaultRowHeight="13.2"/>
  <cols>
    <col min="1" max="1" width="4.109375" customWidth="1"/>
    <col min="2" max="2" width="55.109375" customWidth="1"/>
    <col min="3" max="3" width="6.109375" customWidth="1"/>
    <col min="4" max="4" width="12.33203125" customWidth="1"/>
    <col min="6" max="6" width="13.44140625" bestFit="1" customWidth="1"/>
    <col min="7" max="7" width="5.109375" customWidth="1"/>
    <col min="8" max="8" width="13.44140625" bestFit="1" customWidth="1"/>
    <col min="10" max="10" width="7.5546875" customWidth="1"/>
    <col min="11" max="11" width="10.33203125" customWidth="1"/>
    <col min="12" max="12" width="10.44140625" customWidth="1"/>
    <col min="13" max="13" width="13.88671875" customWidth="1"/>
  </cols>
  <sheetData>
    <row r="1" spans="1:10">
      <c r="A1" s="124"/>
      <c r="B1" s="35" t="s">
        <v>396</v>
      </c>
      <c r="F1" s="30"/>
      <c r="H1" s="126"/>
      <c r="I1" s="35"/>
    </row>
    <row r="2" spans="1:10">
      <c r="A2" s="124"/>
      <c r="B2" s="30"/>
      <c r="D2" s="119"/>
      <c r="F2" s="30"/>
      <c r="H2" s="126"/>
    </row>
    <row r="3" spans="1:10">
      <c r="A3" s="124"/>
      <c r="B3" s="130"/>
      <c r="C3" s="131" t="s">
        <v>440</v>
      </c>
      <c r="D3" s="132"/>
      <c r="E3" s="132"/>
      <c r="H3" s="132"/>
      <c r="I3" s="132"/>
      <c r="J3" s="132"/>
    </row>
    <row r="4" spans="1:10">
      <c r="A4" s="124"/>
      <c r="B4" s="130"/>
      <c r="C4" s="131"/>
      <c r="D4" s="132"/>
      <c r="E4" s="132"/>
      <c r="H4" s="132"/>
      <c r="I4" s="132"/>
      <c r="J4" s="132"/>
    </row>
    <row r="5" spans="1:10" ht="14.4">
      <c r="A5" s="124"/>
      <c r="B5" s="130"/>
      <c r="C5" s="131"/>
      <c r="D5" s="132"/>
      <c r="E5" s="132"/>
      <c r="G5" s="240" t="s">
        <v>223</v>
      </c>
      <c r="H5" s="132"/>
      <c r="I5" s="132"/>
      <c r="J5" s="132"/>
    </row>
    <row r="6" spans="1:10" ht="18">
      <c r="A6" s="124"/>
      <c r="B6" s="130"/>
      <c r="C6" s="131"/>
      <c r="D6" s="132"/>
      <c r="E6" s="132"/>
      <c r="G6" s="365" t="s">
        <v>224</v>
      </c>
      <c r="H6" s="132"/>
      <c r="I6" s="132"/>
      <c r="J6" s="132"/>
    </row>
    <row r="7" spans="1:10" ht="14.4">
      <c r="A7" s="124"/>
      <c r="B7" s="28" t="s">
        <v>432</v>
      </c>
      <c r="C7" s="131"/>
      <c r="G7" s="344"/>
    </row>
    <row r="8" spans="1:10">
      <c r="A8" s="124"/>
      <c r="B8" s="778" t="s">
        <v>417</v>
      </c>
      <c r="C8" s="136"/>
      <c r="G8" s="126"/>
      <c r="H8" s="139"/>
      <c r="I8" s="122"/>
      <c r="J8" s="139"/>
    </row>
    <row r="9" spans="1:10">
      <c r="A9" s="124"/>
      <c r="B9" s="108" t="s">
        <v>413</v>
      </c>
      <c r="C9" s="29"/>
    </row>
    <row r="10" spans="1:10" ht="15.6">
      <c r="A10" s="142"/>
      <c r="B10" s="143"/>
      <c r="C10" s="123"/>
      <c r="D10" s="123"/>
      <c r="E10" s="144"/>
      <c r="F10" s="145"/>
      <c r="G10" s="146"/>
      <c r="H10" s="147"/>
      <c r="I10" s="147"/>
      <c r="J10" s="146"/>
    </row>
    <row r="11" spans="1:10" ht="40.799999999999997" customHeight="1">
      <c r="A11" s="217" t="s">
        <v>399</v>
      </c>
      <c r="B11" s="218" t="s">
        <v>429</v>
      </c>
      <c r="C11" s="219" t="s">
        <v>418</v>
      </c>
      <c r="D11" s="219" t="s">
        <v>419</v>
      </c>
      <c r="E11" s="219" t="s">
        <v>420</v>
      </c>
      <c r="F11" s="220" t="s">
        <v>421</v>
      </c>
      <c r="G11" s="234" t="s">
        <v>47</v>
      </c>
      <c r="H11" s="220" t="s">
        <v>423</v>
      </c>
      <c r="I11" s="169" t="s">
        <v>437</v>
      </c>
      <c r="J11" s="221" t="s">
        <v>439</v>
      </c>
    </row>
    <row r="12" spans="1:10" ht="330.75" customHeight="1">
      <c r="A12" s="371">
        <v>1</v>
      </c>
      <c r="B12" s="779" t="s">
        <v>349</v>
      </c>
      <c r="C12" s="372" t="s">
        <v>410</v>
      </c>
      <c r="D12" s="498">
        <v>1695200</v>
      </c>
      <c r="E12" s="372"/>
      <c r="F12" s="686"/>
      <c r="G12" s="374"/>
      <c r="H12" s="686">
        <f>F12*1.08</f>
        <v>0</v>
      </c>
      <c r="I12" s="373"/>
      <c r="J12" s="374"/>
    </row>
    <row r="13" spans="1:10" ht="348" customHeight="1">
      <c r="A13" s="777">
        <v>2</v>
      </c>
      <c r="B13" s="780" t="s">
        <v>348</v>
      </c>
      <c r="C13" s="372" t="s">
        <v>410</v>
      </c>
      <c r="D13" s="497">
        <v>43000</v>
      </c>
      <c r="E13" s="372"/>
      <c r="F13" s="686"/>
      <c r="G13" s="374"/>
      <c r="H13" s="686">
        <f>F13*1.08</f>
        <v>0</v>
      </c>
      <c r="I13" s="373"/>
      <c r="J13" s="374"/>
    </row>
    <row r="14" spans="1:10" ht="14.4">
      <c r="A14" s="1185" t="s">
        <v>415</v>
      </c>
      <c r="B14" s="1186"/>
      <c r="C14" s="1186"/>
      <c r="D14" s="1187"/>
      <c r="E14" s="371"/>
      <c r="F14" s="667">
        <f>SUM(F12:F13)</f>
        <v>0</v>
      </c>
      <c r="G14" s="781"/>
      <c r="H14" s="667">
        <f>SUM(H12:H13)</f>
        <v>0</v>
      </c>
      <c r="I14" s="371"/>
      <c r="J14" s="371"/>
    </row>
    <row r="15" spans="1:10" ht="13.8">
      <c r="A15" s="738" t="s">
        <v>454</v>
      </c>
      <c r="B15" s="28"/>
      <c r="C15" s="29"/>
      <c r="D15" s="123"/>
      <c r="F15" s="123"/>
      <c r="G15" s="123"/>
      <c r="H15" s="123"/>
      <c r="I15" s="123"/>
      <c r="J15" s="123"/>
    </row>
    <row r="16" spans="1:10" ht="13.8">
      <c r="A16" s="738"/>
      <c r="B16" s="28"/>
      <c r="C16" s="29"/>
      <c r="D16" s="123"/>
      <c r="F16" s="123"/>
      <c r="G16" s="123"/>
      <c r="H16" s="123"/>
      <c r="I16" s="123"/>
      <c r="J16" s="123"/>
    </row>
    <row r="17" spans="1:10" ht="13.8">
      <c r="A17" s="738"/>
      <c r="B17" s="28"/>
      <c r="C17" s="29"/>
      <c r="D17" s="123"/>
      <c r="F17" s="123"/>
      <c r="G17" s="123"/>
      <c r="H17" s="123"/>
      <c r="I17" s="123"/>
      <c r="J17" s="123"/>
    </row>
    <row r="18" spans="1:10" ht="13.8">
      <c r="A18" s="782"/>
      <c r="B18" s="1163" t="s">
        <v>762</v>
      </c>
      <c r="C18" s="1163"/>
      <c r="D18" s="1163"/>
      <c r="E18" s="1163"/>
      <c r="F18" s="1163"/>
      <c r="G18" s="1163"/>
      <c r="H18" s="1163"/>
      <c r="I18" s="1164"/>
      <c r="J18" s="123"/>
    </row>
    <row r="19" spans="1:10">
      <c r="A19" s="1188" t="s">
        <v>225</v>
      </c>
      <c r="B19" s="1166" t="s">
        <v>214</v>
      </c>
      <c r="C19" s="1166"/>
      <c r="D19" s="1166"/>
      <c r="E19" s="1166"/>
      <c r="F19" s="1166"/>
      <c r="G19" s="1166"/>
      <c r="H19" s="1166"/>
      <c r="I19" s="1167"/>
      <c r="J19" s="123"/>
    </row>
    <row r="20" spans="1:10">
      <c r="A20" s="1189"/>
      <c r="B20" s="1169" t="s">
        <v>215</v>
      </c>
      <c r="C20" s="1169"/>
      <c r="D20" s="1169"/>
      <c r="E20" s="1169"/>
      <c r="F20" s="1169"/>
      <c r="G20" s="1169"/>
      <c r="H20" s="1169"/>
      <c r="I20" s="1170"/>
      <c r="J20" s="123"/>
    </row>
    <row r="21" spans="1:10" ht="14.25" customHeight="1">
      <c r="A21" s="1190"/>
      <c r="B21" s="1172" t="s">
        <v>216</v>
      </c>
      <c r="C21" s="1172"/>
      <c r="D21" s="1172"/>
      <c r="E21" s="1172"/>
      <c r="F21" s="1172"/>
      <c r="G21" s="1172"/>
      <c r="H21" s="1172"/>
      <c r="I21" s="1173"/>
      <c r="J21" s="123"/>
    </row>
    <row r="22" spans="1:10">
      <c r="A22" s="1188" t="s">
        <v>226</v>
      </c>
      <c r="B22" s="1191" t="s">
        <v>214</v>
      </c>
      <c r="C22" s="1191"/>
      <c r="D22" s="1191"/>
      <c r="E22" s="1191"/>
      <c r="F22" s="1191"/>
      <c r="G22" s="1191"/>
      <c r="H22" s="1191"/>
      <c r="I22" s="1192"/>
      <c r="J22" s="123"/>
    </row>
    <row r="23" spans="1:10" ht="25.5" customHeight="1">
      <c r="A23" s="1189"/>
      <c r="B23" s="1193" t="s">
        <v>227</v>
      </c>
      <c r="C23" s="1193"/>
      <c r="D23" s="1193"/>
      <c r="E23" s="1193"/>
      <c r="F23" s="1193"/>
      <c r="G23" s="1193"/>
      <c r="H23" s="1193"/>
      <c r="I23" s="1194"/>
      <c r="J23" s="123"/>
    </row>
    <row r="24" spans="1:10" ht="26.25" customHeight="1">
      <c r="A24" s="1190"/>
      <c r="B24" s="1195" t="s">
        <v>228</v>
      </c>
      <c r="C24" s="1195"/>
      <c r="D24" s="1195"/>
      <c r="E24" s="1195"/>
      <c r="F24" s="1195"/>
      <c r="G24" s="1195"/>
      <c r="H24" s="1195"/>
      <c r="I24" s="1196"/>
      <c r="J24" s="123"/>
    </row>
    <row r="25" spans="1:10" ht="26.25" customHeight="1">
      <c r="A25" s="1062"/>
      <c r="B25" s="1063"/>
      <c r="C25" s="1063"/>
      <c r="D25" s="1063"/>
      <c r="E25" s="1063"/>
      <c r="F25" s="1063"/>
      <c r="G25" s="1063"/>
      <c r="H25" s="1063"/>
      <c r="I25" s="1063"/>
      <c r="J25" s="123"/>
    </row>
    <row r="26" spans="1:10" ht="26.25" customHeight="1">
      <c r="A26" s="1062"/>
      <c r="B26" s="1063"/>
      <c r="C26" s="1063"/>
      <c r="D26" s="1063"/>
      <c r="E26" s="1063"/>
      <c r="F26" s="1063"/>
      <c r="G26" s="1063"/>
      <c r="H26" s="1063"/>
      <c r="I26" s="1063"/>
      <c r="J26" s="123"/>
    </row>
    <row r="27" spans="1:10" ht="13.8">
      <c r="A27" s="738">
        <v>1</v>
      </c>
      <c r="B27" s="368" t="s">
        <v>217</v>
      </c>
      <c r="C27" s="366"/>
      <c r="D27" s="366"/>
      <c r="E27" s="366"/>
      <c r="F27" s="366"/>
      <c r="G27" s="366"/>
      <c r="H27" s="366"/>
      <c r="I27" s="366"/>
      <c r="J27" s="123"/>
    </row>
    <row r="28" spans="1:10" ht="27" customHeight="1">
      <c r="A28" s="738">
        <v>2</v>
      </c>
      <c r="B28" s="1161" t="s">
        <v>222</v>
      </c>
      <c r="C28" s="1161"/>
      <c r="D28" s="1161"/>
      <c r="E28" s="1161"/>
      <c r="F28" s="1161"/>
      <c r="G28" s="1161"/>
      <c r="H28" s="1161"/>
      <c r="I28" s="1161"/>
      <c r="J28" s="1161"/>
    </row>
    <row r="29" spans="1:10" ht="13.8">
      <c r="A29" s="738">
        <v>3</v>
      </c>
      <c r="B29" s="369" t="s">
        <v>218</v>
      </c>
      <c r="C29" s="776"/>
      <c r="D29" s="776"/>
      <c r="E29" s="776"/>
      <c r="F29" s="776"/>
      <c r="G29" s="776"/>
      <c r="H29" s="776"/>
      <c r="I29" s="776"/>
      <c r="J29" s="776"/>
    </row>
    <row r="30" spans="1:10" ht="13.8">
      <c r="A30" s="738">
        <v>4</v>
      </c>
      <c r="B30" s="369" t="s">
        <v>219</v>
      </c>
      <c r="C30" s="776"/>
      <c r="D30" s="776"/>
      <c r="E30" s="776"/>
      <c r="F30" s="776"/>
      <c r="G30" s="776"/>
      <c r="H30" s="776"/>
      <c r="I30" s="776"/>
      <c r="J30" s="776"/>
    </row>
    <row r="31" spans="1:10" ht="13.8">
      <c r="A31" s="738">
        <v>5</v>
      </c>
      <c r="B31" s="370" t="s">
        <v>221</v>
      </c>
      <c r="C31" s="776"/>
      <c r="D31" s="776"/>
      <c r="E31" s="776"/>
      <c r="F31" s="776"/>
      <c r="G31" s="776"/>
      <c r="H31" s="776"/>
      <c r="I31" s="776"/>
      <c r="J31" s="776"/>
    </row>
    <row r="32" spans="1:10" ht="13.8">
      <c r="A32" s="738"/>
      <c r="B32" s="366" t="s">
        <v>220</v>
      </c>
      <c r="C32" s="366"/>
      <c r="D32" s="366"/>
      <c r="E32" s="366"/>
      <c r="F32" s="366"/>
      <c r="G32" s="366"/>
      <c r="H32" s="366"/>
      <c r="I32" s="366"/>
      <c r="J32" s="123"/>
    </row>
    <row r="33" spans="1:10" ht="13.8">
      <c r="A33" s="738"/>
      <c r="B33" s="366"/>
      <c r="C33" s="366"/>
      <c r="D33" s="366"/>
      <c r="E33" s="366"/>
      <c r="F33" s="366"/>
      <c r="G33" s="366"/>
      <c r="H33" s="366"/>
      <c r="I33" s="366"/>
      <c r="J33" s="123"/>
    </row>
    <row r="38" spans="1:10">
      <c r="A38" s="31" t="s">
        <v>753</v>
      </c>
      <c r="B38" s="122"/>
      <c r="F38" s="37"/>
      <c r="G38" s="37"/>
    </row>
    <row r="39" spans="1:10">
      <c r="A39" s="35"/>
      <c r="B39" s="806"/>
      <c r="C39" s="35"/>
      <c r="D39" s="35"/>
      <c r="E39" s="835" t="s">
        <v>754</v>
      </c>
      <c r="F39" s="37"/>
      <c r="G39" s="37"/>
    </row>
    <row r="40" spans="1:10">
      <c r="C40" s="808"/>
      <c r="D40" s="809"/>
      <c r="E40" s="835" t="s">
        <v>755</v>
      </c>
      <c r="F40" s="37"/>
      <c r="G40" s="37"/>
    </row>
    <row r="45" spans="1:10" ht="50.4" customHeight="1"/>
    <row r="46" spans="1:10" ht="52.8" customHeight="1"/>
    <row r="53" spans="6:8">
      <c r="F53" s="30"/>
      <c r="G53" s="31"/>
      <c r="H53" s="30"/>
    </row>
  </sheetData>
  <mergeCells count="11">
    <mergeCell ref="A22:A24"/>
    <mergeCell ref="B22:I22"/>
    <mergeCell ref="B23:I23"/>
    <mergeCell ref="B24:I24"/>
    <mergeCell ref="B28:J28"/>
    <mergeCell ref="A14:D14"/>
    <mergeCell ref="B18:I18"/>
    <mergeCell ref="A19:A21"/>
    <mergeCell ref="B19:I19"/>
    <mergeCell ref="B20:I20"/>
    <mergeCell ref="B21:I21"/>
  </mergeCells>
  <pageMargins left="0.70866141732283472" right="0.70866141732283472" top="0.74803149606299213" bottom="0.74803149606299213" header="0.31496062992125984" footer="0.31496062992125984"/>
  <pageSetup paperSize="9" scale="98" fitToHeight="0" orientation="landscape" r:id="rId1"/>
  <rowBreaks count="1" manualBreakCount="1">
    <brk id="12" max="12"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opLeftCell="A13" workbookViewId="0">
      <selection activeCell="B16" sqref="B16:J28"/>
    </sheetView>
  </sheetViews>
  <sheetFormatPr defaultColWidth="9.109375" defaultRowHeight="13.2"/>
  <cols>
    <col min="1" max="1" width="3.5546875" customWidth="1"/>
    <col min="2" max="2" width="55.109375" customWidth="1"/>
    <col min="3" max="3" width="6.109375" customWidth="1"/>
    <col min="6" max="6" width="12.109375" bestFit="1" customWidth="1"/>
    <col min="7" max="7" width="5.109375" customWidth="1"/>
    <col min="8" max="8" width="11.88671875" bestFit="1" customWidth="1"/>
    <col min="10" max="10" width="9.109375" customWidth="1"/>
    <col min="13" max="13" width="13.88671875" customWidth="1"/>
  </cols>
  <sheetData>
    <row r="1" spans="1:10">
      <c r="A1" s="124"/>
      <c r="B1" s="35" t="s">
        <v>396</v>
      </c>
      <c r="F1" s="30"/>
      <c r="H1" s="126"/>
      <c r="I1" s="35" t="s">
        <v>732</v>
      </c>
    </row>
    <row r="2" spans="1:10">
      <c r="A2" s="124"/>
      <c r="B2" s="30"/>
      <c r="D2" s="119"/>
      <c r="F2" s="30"/>
      <c r="H2" s="126"/>
    </row>
    <row r="3" spans="1:10">
      <c r="A3" s="124"/>
      <c r="B3" s="130"/>
      <c r="C3" s="131" t="s">
        <v>440</v>
      </c>
      <c r="D3" s="132"/>
      <c r="E3" s="132"/>
      <c r="H3" s="132"/>
      <c r="I3" s="132"/>
      <c r="J3" s="132"/>
    </row>
    <row r="4" spans="1:10">
      <c r="A4" s="124"/>
      <c r="B4" s="130"/>
      <c r="C4" s="131"/>
      <c r="D4" s="132"/>
      <c r="E4" s="132"/>
      <c r="H4" s="132"/>
      <c r="I4" s="132"/>
      <c r="J4" s="132"/>
    </row>
    <row r="5" spans="1:10" ht="14.4">
      <c r="A5" s="124"/>
      <c r="B5" s="130"/>
      <c r="C5" s="131"/>
      <c r="D5" s="132"/>
      <c r="E5" s="132"/>
      <c r="G5" s="240" t="s">
        <v>229</v>
      </c>
      <c r="H5" s="132"/>
      <c r="I5" s="132"/>
      <c r="J5" s="132"/>
    </row>
    <row r="6" spans="1:10" ht="15.6">
      <c r="A6" s="124"/>
      <c r="B6" s="130"/>
      <c r="C6" s="131"/>
      <c r="D6" s="132"/>
      <c r="E6" s="132"/>
      <c r="G6" s="309" t="s">
        <v>230</v>
      </c>
      <c r="H6" s="132"/>
      <c r="I6" s="132"/>
      <c r="J6" s="132"/>
    </row>
    <row r="7" spans="1:10" ht="14.4">
      <c r="A7" s="124"/>
      <c r="B7" s="28" t="s">
        <v>432</v>
      </c>
      <c r="C7" s="131"/>
      <c r="G7" s="344"/>
    </row>
    <row r="8" spans="1:10">
      <c r="A8" s="124"/>
      <c r="B8" s="107" t="s">
        <v>417</v>
      </c>
      <c r="C8" s="136"/>
      <c r="G8" s="126"/>
      <c r="H8" s="139"/>
      <c r="I8" s="122"/>
      <c r="J8" s="139"/>
    </row>
    <row r="9" spans="1:10">
      <c r="A9" s="124"/>
      <c r="B9" s="108" t="s">
        <v>413</v>
      </c>
      <c r="C9" s="29"/>
    </row>
    <row r="10" spans="1:10" ht="15.6">
      <c r="A10" s="142"/>
      <c r="B10" s="143"/>
      <c r="C10" s="123"/>
      <c r="D10" s="123"/>
      <c r="E10" s="144"/>
      <c r="F10" s="145"/>
      <c r="G10" s="146"/>
      <c r="H10" s="147"/>
      <c r="I10" s="147"/>
      <c r="J10" s="146"/>
    </row>
    <row r="11" spans="1:10" ht="54" customHeight="1">
      <c r="A11" s="217" t="s">
        <v>399</v>
      </c>
      <c r="B11" s="218" t="s">
        <v>429</v>
      </c>
      <c r="C11" s="219" t="s">
        <v>418</v>
      </c>
      <c r="D11" s="219" t="s">
        <v>419</v>
      </c>
      <c r="E11" s="219" t="s">
        <v>420</v>
      </c>
      <c r="F11" s="220" t="s">
        <v>421</v>
      </c>
      <c r="G11" s="234" t="s">
        <v>47</v>
      </c>
      <c r="H11" s="220" t="s">
        <v>423</v>
      </c>
      <c r="I11" s="169" t="s">
        <v>437</v>
      </c>
      <c r="J11" s="221" t="s">
        <v>439</v>
      </c>
    </row>
    <row r="12" spans="1:10" ht="293.25" customHeight="1">
      <c r="A12" s="250">
        <v>1</v>
      </c>
      <c r="B12" s="375" t="s">
        <v>231</v>
      </c>
      <c r="C12" s="245" t="s">
        <v>410</v>
      </c>
      <c r="D12" s="505">
        <v>33200</v>
      </c>
      <c r="E12" s="245"/>
      <c r="F12" s="376">
        <f>D12*E12</f>
        <v>0</v>
      </c>
      <c r="G12" s="343"/>
      <c r="H12" s="376">
        <f>F12*1.08</f>
        <v>0</v>
      </c>
      <c r="I12" s="323"/>
      <c r="J12" s="308"/>
    </row>
    <row r="13" spans="1:10" ht="14.4">
      <c r="A13" s="1112" t="s">
        <v>415</v>
      </c>
      <c r="B13" s="1123"/>
      <c r="C13" s="1123"/>
      <c r="D13" s="1124"/>
      <c r="E13" s="250"/>
      <c r="F13" s="657">
        <f>SUM(F12)</f>
        <v>0</v>
      </c>
      <c r="G13" s="250"/>
      <c r="H13" s="657">
        <f>SUM(H12)</f>
        <v>0</v>
      </c>
      <c r="I13" s="250"/>
      <c r="J13" s="250"/>
    </row>
    <row r="14" spans="1:10" ht="13.8">
      <c r="A14" s="241" t="s">
        <v>455</v>
      </c>
      <c r="B14" s="28"/>
      <c r="C14" s="29"/>
      <c r="D14" s="123"/>
      <c r="F14" s="123"/>
      <c r="G14" s="123"/>
      <c r="H14" s="123"/>
      <c r="I14" s="123"/>
      <c r="J14" s="123"/>
    </row>
    <row r="15" spans="1:10" ht="13.8">
      <c r="A15" s="241"/>
      <c r="B15" s="28"/>
      <c r="C15" s="29"/>
      <c r="D15" s="123"/>
      <c r="F15" s="123"/>
      <c r="G15" s="123"/>
      <c r="H15" s="123"/>
      <c r="I15" s="123"/>
      <c r="J15" s="123"/>
    </row>
    <row r="16" spans="1:10" ht="13.8">
      <c r="A16" s="241"/>
      <c r="B16" s="1162" t="s">
        <v>765</v>
      </c>
      <c r="C16" s="1163"/>
      <c r="D16" s="1163"/>
      <c r="E16" s="1163"/>
      <c r="F16" s="1163"/>
      <c r="G16" s="1163"/>
      <c r="H16" s="1163"/>
      <c r="I16" s="1164"/>
      <c r="J16" s="123"/>
    </row>
    <row r="17" spans="1:10" ht="13.8">
      <c r="A17" s="241"/>
      <c r="B17" s="1165" t="s">
        <v>214</v>
      </c>
      <c r="C17" s="1166"/>
      <c r="D17" s="1166"/>
      <c r="E17" s="1166"/>
      <c r="F17" s="1166"/>
      <c r="G17" s="1166"/>
      <c r="H17" s="1166"/>
      <c r="I17" s="1167"/>
      <c r="J17" s="123"/>
    </row>
    <row r="18" spans="1:10" ht="13.8">
      <c r="A18" s="241"/>
      <c r="B18" s="1171" t="s">
        <v>216</v>
      </c>
      <c r="C18" s="1172"/>
      <c r="D18" s="1172"/>
      <c r="E18" s="1172"/>
      <c r="F18" s="1172"/>
      <c r="G18" s="1172"/>
      <c r="H18" s="1172"/>
      <c r="I18" s="1173"/>
      <c r="J18" s="123"/>
    </row>
    <row r="19" spans="1:10" ht="13.8">
      <c r="A19" s="241"/>
      <c r="B19" s="366"/>
      <c r="C19" s="366"/>
      <c r="D19" s="366"/>
      <c r="E19" s="366"/>
      <c r="F19" s="366"/>
      <c r="G19" s="366"/>
      <c r="H19" s="366"/>
      <c r="I19" s="366"/>
      <c r="J19" s="123"/>
    </row>
    <row r="20" spans="1:10" ht="13.8">
      <c r="A20" s="241"/>
      <c r="B20" s="368" t="s">
        <v>217</v>
      </c>
      <c r="C20" s="366"/>
      <c r="D20" s="366"/>
      <c r="E20" s="366"/>
      <c r="F20" s="366"/>
      <c r="G20" s="366"/>
      <c r="H20" s="366"/>
      <c r="I20" s="366"/>
      <c r="J20" s="123"/>
    </row>
    <row r="21" spans="1:10" ht="27" customHeight="1">
      <c r="A21" s="241"/>
      <c r="B21" s="1161" t="s">
        <v>222</v>
      </c>
      <c r="C21" s="1161"/>
      <c r="D21" s="1161"/>
      <c r="E21" s="1161"/>
      <c r="F21" s="1161"/>
      <c r="G21" s="1161"/>
      <c r="H21" s="1161"/>
      <c r="I21" s="1161"/>
      <c r="J21" s="1161"/>
    </row>
    <row r="22" spans="1:10" ht="13.8">
      <c r="A22" s="241"/>
      <c r="B22" s="367"/>
      <c r="C22" s="367"/>
      <c r="D22" s="367"/>
      <c r="E22" s="367"/>
      <c r="F22" s="367"/>
      <c r="G22" s="367"/>
      <c r="H22" s="367"/>
      <c r="I22" s="367"/>
      <c r="J22" s="367"/>
    </row>
    <row r="23" spans="1:10" ht="13.8">
      <c r="A23" s="241"/>
      <c r="B23" s="369" t="s">
        <v>218</v>
      </c>
      <c r="C23" s="367"/>
      <c r="D23" s="367"/>
      <c r="E23" s="367"/>
      <c r="F23" s="367"/>
      <c r="G23" s="367"/>
      <c r="H23" s="367"/>
      <c r="I23" s="367"/>
      <c r="J23" s="367"/>
    </row>
    <row r="24" spans="1:10" ht="13.8">
      <c r="A24" s="241"/>
      <c r="B24" s="367"/>
      <c r="C24" s="367"/>
      <c r="D24" s="367"/>
      <c r="E24" s="367"/>
      <c r="F24" s="367"/>
      <c r="G24" s="367"/>
      <c r="H24" s="367"/>
      <c r="I24" s="367"/>
      <c r="J24" s="367"/>
    </row>
    <row r="25" spans="1:10" ht="13.8">
      <c r="A25" s="241"/>
      <c r="B25" s="369" t="s">
        <v>219</v>
      </c>
      <c r="C25" s="367"/>
      <c r="D25" s="367"/>
      <c r="E25" s="367"/>
      <c r="F25" s="367"/>
      <c r="G25" s="367"/>
      <c r="H25" s="367"/>
      <c r="I25" s="367"/>
      <c r="J25" s="367"/>
    </row>
    <row r="26" spans="1:10" ht="13.8">
      <c r="A26" s="241"/>
      <c r="B26" s="367"/>
      <c r="C26" s="367"/>
      <c r="D26" s="367"/>
      <c r="E26" s="367"/>
      <c r="F26" s="367"/>
      <c r="G26" s="367"/>
      <c r="H26" s="367"/>
      <c r="I26" s="367"/>
      <c r="J26" s="367"/>
    </row>
    <row r="27" spans="1:10" ht="13.8">
      <c r="A27" s="241"/>
      <c r="B27" s="370" t="s">
        <v>221</v>
      </c>
      <c r="C27" s="367"/>
      <c r="D27" s="367"/>
      <c r="E27" s="367"/>
      <c r="F27" s="367"/>
      <c r="G27" s="367"/>
      <c r="H27" s="367"/>
      <c r="I27" s="367"/>
      <c r="J27" s="367"/>
    </row>
    <row r="28" spans="1:10" ht="13.8">
      <c r="A28" s="241"/>
      <c r="B28" s="366" t="s">
        <v>220</v>
      </c>
      <c r="C28" s="366"/>
      <c r="D28" s="366"/>
      <c r="E28" s="366"/>
      <c r="F28" s="366"/>
      <c r="G28" s="366"/>
      <c r="H28" s="366"/>
      <c r="I28" s="366"/>
      <c r="J28" s="123"/>
    </row>
    <row r="29" spans="1:10" ht="13.8">
      <c r="A29" s="241"/>
      <c r="B29" s="366"/>
      <c r="C29" s="366"/>
      <c r="D29" s="366"/>
      <c r="E29" s="366"/>
      <c r="F29" s="366"/>
      <c r="G29" s="366"/>
      <c r="H29" s="366"/>
      <c r="I29" s="366"/>
      <c r="J29" s="123"/>
    </row>
    <row r="30" spans="1:10">
      <c r="A30" s="30"/>
      <c r="B30" s="29"/>
      <c r="C30" s="30"/>
      <c r="D30" s="30"/>
      <c r="E30" s="31"/>
      <c r="F30" s="34"/>
      <c r="G30" s="35"/>
      <c r="H30" s="35"/>
      <c r="J30" s="123"/>
    </row>
    <row r="34" spans="1:10">
      <c r="A34" s="31" t="s">
        <v>753</v>
      </c>
      <c r="B34" s="122"/>
      <c r="C34" s="122"/>
      <c r="D34" s="31"/>
      <c r="E34" s="805"/>
      <c r="F34" s="35"/>
    </row>
    <row r="35" spans="1:10">
      <c r="A35" s="35"/>
      <c r="B35" s="806"/>
      <c r="C35" s="806"/>
      <c r="D35" s="807"/>
      <c r="E35" s="836"/>
      <c r="F35" s="808"/>
    </row>
    <row r="36" spans="1:10">
      <c r="B36" s="44"/>
      <c r="C36" s="39"/>
      <c r="D36" s="39"/>
      <c r="E36" s="40"/>
      <c r="F36" s="31"/>
    </row>
    <row r="37" spans="1:10">
      <c r="C37" s="45"/>
      <c r="D37" s="45"/>
      <c r="E37" s="45"/>
      <c r="F37" s="45"/>
    </row>
    <row r="38" spans="1:10">
      <c r="C38" s="45"/>
      <c r="D38" s="45"/>
      <c r="E38" s="45"/>
      <c r="F38" s="45"/>
    </row>
    <row r="39" spans="1:10">
      <c r="C39" s="151"/>
      <c r="D39" s="30"/>
      <c r="F39" s="30"/>
    </row>
    <row r="40" spans="1:10">
      <c r="I40" s="37"/>
      <c r="J40" s="37"/>
    </row>
    <row r="41" spans="1:10">
      <c r="G41" s="35"/>
      <c r="H41" s="835" t="s">
        <v>754</v>
      </c>
      <c r="I41" s="37"/>
      <c r="J41" s="37"/>
    </row>
    <row r="42" spans="1:10">
      <c r="G42" s="809"/>
      <c r="H42" s="835" t="s">
        <v>755</v>
      </c>
      <c r="I42" s="37"/>
      <c r="J42" s="37"/>
    </row>
    <row r="43" spans="1:10">
      <c r="G43" s="42"/>
      <c r="H43" s="43"/>
    </row>
    <row r="44" spans="1:10">
      <c r="G44" s="46"/>
      <c r="H44" s="47"/>
    </row>
    <row r="45" spans="1:10">
      <c r="G45" s="46"/>
      <c r="H45" s="47"/>
    </row>
    <row r="46" spans="1:10">
      <c r="G46" s="31"/>
      <c r="H46" s="30"/>
    </row>
  </sheetData>
  <mergeCells count="5">
    <mergeCell ref="B21:J21"/>
    <mergeCell ref="A13:D13"/>
    <mergeCell ref="B16:I16"/>
    <mergeCell ref="B17:I17"/>
    <mergeCell ref="B18:I18"/>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5" max="5" width="9.44140625" bestFit="1" customWidth="1"/>
    <col min="6" max="6" width="12.109375" bestFit="1" customWidth="1"/>
    <col min="7" max="7" width="5.109375" customWidth="1"/>
    <col min="8" max="8" width="12.109375" bestFit="1" customWidth="1"/>
    <col min="10" max="10" width="7.44140625" customWidth="1"/>
    <col min="13" max="13" width="12.33203125" customWidth="1"/>
  </cols>
  <sheetData>
    <row r="1" spans="1:10">
      <c r="A1" s="783"/>
      <c r="B1" s="35" t="s">
        <v>396</v>
      </c>
      <c r="C1" s="35"/>
      <c r="D1" s="35"/>
      <c r="E1" s="35"/>
      <c r="F1" s="122"/>
      <c r="G1" s="35"/>
      <c r="H1" s="140"/>
      <c r="I1" s="35" t="s">
        <v>733</v>
      </c>
      <c r="J1" s="35"/>
    </row>
    <row r="2" spans="1:10">
      <c r="A2" s="783"/>
      <c r="B2" s="122"/>
      <c r="C2" s="35"/>
      <c r="D2" s="784"/>
      <c r="E2" s="35"/>
      <c r="F2" s="122"/>
      <c r="G2" s="35"/>
      <c r="H2" s="140"/>
      <c r="I2" s="35"/>
      <c r="J2" s="35"/>
    </row>
    <row r="3" spans="1:10">
      <c r="A3" s="783"/>
      <c r="B3" s="785"/>
      <c r="C3" s="35"/>
      <c r="D3" s="35"/>
      <c r="E3" s="35"/>
      <c r="F3" s="35"/>
      <c r="G3" s="35"/>
      <c r="H3" s="35"/>
      <c r="I3" s="35"/>
      <c r="J3" s="35"/>
    </row>
    <row r="4" spans="1:10">
      <c r="A4" s="783"/>
      <c r="B4" s="784"/>
      <c r="C4" s="786" t="s">
        <v>440</v>
      </c>
      <c r="D4" s="475"/>
      <c r="E4" s="475"/>
      <c r="F4" s="35"/>
      <c r="G4" s="35"/>
      <c r="H4" s="475"/>
      <c r="I4" s="475"/>
      <c r="J4" s="475"/>
    </row>
    <row r="5" spans="1:10">
      <c r="A5" s="783"/>
      <c r="B5" s="784"/>
      <c r="C5" s="786"/>
      <c r="D5" s="475"/>
      <c r="E5" s="475"/>
      <c r="F5" s="35"/>
      <c r="G5" s="35"/>
      <c r="H5" s="475"/>
      <c r="I5" s="475"/>
      <c r="J5" s="475"/>
    </row>
    <row r="6" spans="1:10" ht="14.4">
      <c r="A6" s="783"/>
      <c r="B6" s="784"/>
      <c r="C6" s="786"/>
      <c r="D6" s="475"/>
      <c r="E6" s="475"/>
      <c r="F6" s="811"/>
      <c r="G6" s="240" t="s">
        <v>232</v>
      </c>
      <c r="H6" s="812"/>
      <c r="I6" s="475"/>
      <c r="J6" s="475"/>
    </row>
    <row r="7" spans="1:10" ht="14.4">
      <c r="A7" s="783"/>
      <c r="B7" s="784"/>
      <c r="C7" s="786"/>
      <c r="D7" s="475"/>
      <c r="E7" s="475"/>
      <c r="F7" s="811"/>
      <c r="G7" s="813" t="s">
        <v>290</v>
      </c>
      <c r="H7" s="812"/>
      <c r="I7" s="475"/>
      <c r="J7" s="475"/>
    </row>
    <row r="8" spans="1:10">
      <c r="A8" s="783"/>
      <c r="B8" s="784"/>
      <c r="C8" s="786"/>
      <c r="D8" s="475"/>
      <c r="E8" s="475"/>
      <c r="F8" s="35"/>
      <c r="G8" s="787"/>
      <c r="H8" s="475"/>
      <c r="I8" s="475"/>
      <c r="J8" s="475"/>
    </row>
    <row r="9" spans="1:10">
      <c r="A9" s="783"/>
      <c r="B9" s="788" t="s">
        <v>735</v>
      </c>
      <c r="C9" s="786"/>
      <c r="D9" s="35"/>
      <c r="E9" s="35"/>
      <c r="F9" s="35"/>
      <c r="G9" s="789"/>
      <c r="H9" s="35"/>
      <c r="I9" s="35"/>
      <c r="J9" s="35"/>
    </row>
    <row r="10" spans="1:10">
      <c r="A10" s="783"/>
      <c r="B10" s="790" t="s">
        <v>417</v>
      </c>
      <c r="C10" s="791"/>
      <c r="D10" s="35"/>
      <c r="E10" s="35"/>
      <c r="F10" s="35"/>
      <c r="G10" s="140"/>
      <c r="H10" s="139"/>
      <c r="I10" s="122"/>
      <c r="J10" s="139"/>
    </row>
    <row r="11" spans="1:10">
      <c r="A11" s="783"/>
      <c r="B11" s="792" t="s">
        <v>413</v>
      </c>
      <c r="C11" s="31"/>
      <c r="D11" s="35"/>
      <c r="E11" s="35"/>
      <c r="F11" s="35"/>
      <c r="G11" s="35"/>
      <c r="H11" s="35"/>
      <c r="I11" s="35"/>
      <c r="J11" s="35"/>
    </row>
    <row r="12" spans="1:10">
      <c r="A12" s="793"/>
      <c r="B12" s="794"/>
      <c r="C12" s="140"/>
      <c r="D12" s="140"/>
      <c r="E12" s="795"/>
      <c r="F12" s="796"/>
      <c r="G12" s="140"/>
      <c r="H12" s="797"/>
      <c r="I12" s="797"/>
      <c r="J12" s="140"/>
    </row>
    <row r="13" spans="1:10" ht="24">
      <c r="A13" s="217" t="s">
        <v>399</v>
      </c>
      <c r="B13" s="218" t="s">
        <v>429</v>
      </c>
      <c r="C13" s="219" t="s">
        <v>418</v>
      </c>
      <c r="D13" s="219" t="s">
        <v>419</v>
      </c>
      <c r="E13" s="219" t="s">
        <v>420</v>
      </c>
      <c r="F13" s="220" t="s">
        <v>421</v>
      </c>
      <c r="G13" s="798" t="s">
        <v>47</v>
      </c>
      <c r="H13" s="220" t="s">
        <v>423</v>
      </c>
      <c r="I13" s="177" t="s">
        <v>437</v>
      </c>
      <c r="J13" s="799" t="s">
        <v>439</v>
      </c>
    </row>
    <row r="14" spans="1:10" ht="232.2" customHeight="1">
      <c r="A14" s="244">
        <v>1</v>
      </c>
      <c r="B14" s="800" t="s">
        <v>734</v>
      </c>
      <c r="C14" s="301" t="s">
        <v>410</v>
      </c>
      <c r="D14" s="801">
        <v>2500</v>
      </c>
      <c r="E14" s="301"/>
      <c r="F14" s="459">
        <f>D14*E14</f>
        <v>0</v>
      </c>
      <c r="G14" s="678"/>
      <c r="H14" s="459">
        <f>F14*1.08</f>
        <v>0</v>
      </c>
      <c r="I14" s="802"/>
      <c r="J14" s="674"/>
    </row>
    <row r="15" spans="1:10">
      <c r="A15" s="1150" t="s">
        <v>415</v>
      </c>
      <c r="B15" s="1174"/>
      <c r="C15" s="1174"/>
      <c r="D15" s="1175"/>
      <c r="E15" s="244"/>
      <c r="F15" s="657">
        <f>SUM(F14)</f>
        <v>0</v>
      </c>
      <c r="G15" s="244"/>
      <c r="H15" s="657">
        <f>SUM(H14)</f>
        <v>0</v>
      </c>
      <c r="I15" s="244"/>
      <c r="J15" s="244"/>
    </row>
    <row r="16" spans="1:10">
      <c r="A16" s="803" t="s">
        <v>455</v>
      </c>
      <c r="B16" s="788"/>
      <c r="C16" s="31"/>
      <c r="D16" s="140"/>
      <c r="E16" s="35"/>
      <c r="F16" s="140"/>
      <c r="G16" s="140"/>
      <c r="H16" s="140"/>
      <c r="I16" s="140"/>
      <c r="J16" s="140"/>
    </row>
    <row r="17" spans="1:10">
      <c r="A17" s="804"/>
      <c r="B17" s="31"/>
      <c r="C17" s="122"/>
      <c r="D17" s="122"/>
      <c r="E17" s="31"/>
      <c r="F17" s="805"/>
      <c r="G17" s="35"/>
      <c r="H17" s="35"/>
      <c r="I17" s="35"/>
      <c r="J17" s="140"/>
    </row>
    <row r="18" spans="1:10">
      <c r="A18" s="122"/>
      <c r="B18" s="31"/>
      <c r="C18" s="122"/>
      <c r="D18" s="122"/>
      <c r="E18" s="31"/>
      <c r="F18" s="805"/>
      <c r="G18" s="35"/>
      <c r="H18" s="35"/>
      <c r="I18" s="35"/>
      <c r="J18" s="140"/>
    </row>
    <row r="19" spans="1:10">
      <c r="I19" s="37"/>
      <c r="J19" s="37"/>
    </row>
    <row r="20" spans="1:10">
      <c r="A20" s="31" t="s">
        <v>753</v>
      </c>
      <c r="B20" s="122"/>
      <c r="C20" s="122"/>
      <c r="D20" s="31"/>
      <c r="E20" s="805"/>
      <c r="F20" s="35"/>
      <c r="G20" s="35"/>
      <c r="H20" s="835" t="s">
        <v>754</v>
      </c>
      <c r="I20" s="37"/>
      <c r="J20" s="37"/>
    </row>
    <row r="21" spans="1:10">
      <c r="A21" s="35"/>
      <c r="B21" s="806"/>
      <c r="C21" s="806"/>
      <c r="D21" s="807"/>
      <c r="E21" s="836"/>
      <c r="F21" s="808"/>
      <c r="G21" s="809"/>
      <c r="H21" s="835" t="s">
        <v>755</v>
      </c>
      <c r="I21" s="37"/>
      <c r="J21" s="37"/>
    </row>
    <row r="22" spans="1:10">
      <c r="A22" s="122"/>
      <c r="B22" s="549"/>
      <c r="C22" s="806"/>
      <c r="D22" s="806"/>
      <c r="E22" s="807"/>
      <c r="F22" s="31"/>
      <c r="G22" s="808"/>
      <c r="H22" s="809"/>
      <c r="I22" s="810"/>
      <c r="J22" s="150"/>
    </row>
    <row r="23" spans="1:10">
      <c r="A23" s="32"/>
      <c r="B23" s="55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4" max="4" width="6.6640625" customWidth="1"/>
    <col min="5" max="5" width="9.109375" customWidth="1"/>
    <col min="6" max="6" width="12.109375" bestFit="1" customWidth="1"/>
    <col min="7" max="7" width="5.109375" customWidth="1"/>
    <col min="8" max="8" width="12.109375" bestFit="1" customWidth="1"/>
    <col min="10" max="10" width="8" customWidth="1"/>
    <col min="13" max="13" width="12.44140625" customWidth="1"/>
  </cols>
  <sheetData>
    <row r="1" spans="1:10">
      <c r="A1" s="124"/>
      <c r="B1" s="35" t="s">
        <v>396</v>
      </c>
      <c r="F1" s="30"/>
      <c r="H1" s="126"/>
      <c r="I1" s="35" t="s">
        <v>736</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233</v>
      </c>
      <c r="H6" s="132"/>
      <c r="I6" s="132"/>
      <c r="J6" s="132"/>
    </row>
    <row r="7" spans="1:10" ht="15.6">
      <c r="A7" s="124"/>
      <c r="B7" s="130"/>
      <c r="C7" s="131"/>
      <c r="D7" s="132"/>
      <c r="E7" s="132"/>
      <c r="G7" s="309" t="s">
        <v>235</v>
      </c>
      <c r="H7" s="132"/>
      <c r="I7" s="132"/>
      <c r="J7" s="132"/>
    </row>
    <row r="8" spans="1:10" ht="15.6">
      <c r="A8" s="124"/>
      <c r="B8" s="130"/>
      <c r="C8" s="131"/>
      <c r="D8" s="132"/>
      <c r="E8" s="132"/>
      <c r="G8" s="341"/>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419</v>
      </c>
      <c r="E13" s="219" t="s">
        <v>420</v>
      </c>
      <c r="F13" s="220" t="s">
        <v>421</v>
      </c>
      <c r="G13" s="234" t="s">
        <v>47</v>
      </c>
      <c r="H13" s="220" t="s">
        <v>423</v>
      </c>
      <c r="I13" s="169" t="s">
        <v>437</v>
      </c>
      <c r="J13" s="221" t="s">
        <v>439</v>
      </c>
    </row>
    <row r="14" spans="1:10" ht="68.25" customHeight="1">
      <c r="A14" s="250">
        <v>1</v>
      </c>
      <c r="B14" s="377" t="s">
        <v>234</v>
      </c>
      <c r="C14" s="245" t="s">
        <v>410</v>
      </c>
      <c r="D14" s="468">
        <v>100</v>
      </c>
      <c r="E14" s="245"/>
      <c r="F14" s="376">
        <f t="shared" ref="F14:F19" si="0">D14*E14</f>
        <v>0</v>
      </c>
      <c r="G14" s="343"/>
      <c r="H14" s="376">
        <f t="shared" ref="H14:H19" si="1">F14*1.08</f>
        <v>0</v>
      </c>
      <c r="I14" s="323"/>
      <c r="J14" s="250"/>
    </row>
    <row r="15" spans="1:10" ht="28.8">
      <c r="A15" s="250">
        <v>2</v>
      </c>
      <c r="B15" s="377" t="s">
        <v>236</v>
      </c>
      <c r="C15" s="245" t="s">
        <v>410</v>
      </c>
      <c r="D15" s="468">
        <v>100</v>
      </c>
      <c r="E15" s="245"/>
      <c r="F15" s="376">
        <f t="shared" si="0"/>
        <v>0</v>
      </c>
      <c r="G15" s="343"/>
      <c r="H15" s="376">
        <f t="shared" si="1"/>
        <v>0</v>
      </c>
      <c r="I15" s="323"/>
      <c r="J15" s="250"/>
    </row>
    <row r="16" spans="1:10" ht="28.8">
      <c r="A16" s="250">
        <v>3</v>
      </c>
      <c r="B16" s="377" t="s">
        <v>579</v>
      </c>
      <c r="C16" s="245" t="s">
        <v>410</v>
      </c>
      <c r="D16" s="468">
        <v>100</v>
      </c>
      <c r="E16" s="245"/>
      <c r="F16" s="376">
        <f t="shared" si="0"/>
        <v>0</v>
      </c>
      <c r="G16" s="343"/>
      <c r="H16" s="376">
        <f t="shared" si="1"/>
        <v>0</v>
      </c>
      <c r="I16" s="323"/>
      <c r="J16" s="250"/>
    </row>
    <row r="17" spans="1:10" ht="43.2">
      <c r="A17" s="250">
        <v>4</v>
      </c>
      <c r="B17" s="377" t="s">
        <v>530</v>
      </c>
      <c r="C17" s="245" t="s">
        <v>410</v>
      </c>
      <c r="D17" s="468">
        <v>120</v>
      </c>
      <c r="E17" s="245"/>
      <c r="F17" s="376">
        <f t="shared" si="0"/>
        <v>0</v>
      </c>
      <c r="G17" s="343"/>
      <c r="H17" s="376">
        <f t="shared" si="1"/>
        <v>0</v>
      </c>
      <c r="I17" s="323"/>
      <c r="J17" s="250"/>
    </row>
    <row r="18" spans="1:10" ht="28.8">
      <c r="A18" s="250">
        <v>5</v>
      </c>
      <c r="B18" s="345" t="s">
        <v>237</v>
      </c>
      <c r="C18" s="245" t="s">
        <v>410</v>
      </c>
      <c r="D18" s="468">
        <v>120</v>
      </c>
      <c r="E18" s="245"/>
      <c r="F18" s="376">
        <f t="shared" si="0"/>
        <v>0</v>
      </c>
      <c r="G18" s="343"/>
      <c r="H18" s="376">
        <f t="shared" si="1"/>
        <v>0</v>
      </c>
      <c r="I18" s="323"/>
      <c r="J18" s="343"/>
    </row>
    <row r="19" spans="1:10" ht="14.4">
      <c r="A19" s="250">
        <v>6</v>
      </c>
      <c r="B19" s="347" t="s">
        <v>238</v>
      </c>
      <c r="C19" s="245" t="s">
        <v>410</v>
      </c>
      <c r="D19" s="468">
        <v>100</v>
      </c>
      <c r="E19" s="245"/>
      <c r="F19" s="376">
        <f t="shared" si="0"/>
        <v>0</v>
      </c>
      <c r="G19" s="343"/>
      <c r="H19" s="376">
        <f t="shared" si="1"/>
        <v>0</v>
      </c>
      <c r="I19" s="323"/>
      <c r="J19" s="343"/>
    </row>
    <row r="20" spans="1:10" ht="14.4">
      <c r="A20" s="1112" t="s">
        <v>415</v>
      </c>
      <c r="B20" s="1123"/>
      <c r="C20" s="1123"/>
      <c r="D20" s="1124"/>
      <c r="E20" s="250"/>
      <c r="F20" s="378">
        <f>SUM(F14:F19)</f>
        <v>0</v>
      </c>
      <c r="G20" s="250"/>
      <c r="H20" s="378">
        <f>SUM(H14:H19)</f>
        <v>0</v>
      </c>
      <c r="I20" s="250"/>
      <c r="J20" s="250"/>
    </row>
    <row r="21" spans="1:10" ht="13.8">
      <c r="A21" s="241" t="s">
        <v>6</v>
      </c>
      <c r="B21" s="28"/>
      <c r="C21" s="29"/>
      <c r="D21" s="123"/>
      <c r="F21" s="123"/>
      <c r="G21" s="123"/>
      <c r="H21" s="123"/>
      <c r="I21" s="123"/>
      <c r="J21" s="123"/>
    </row>
    <row r="22" spans="1:10" ht="13.8">
      <c r="A22" s="346"/>
      <c r="B22" s="29"/>
      <c r="C22" s="30"/>
      <c r="D22" s="30"/>
      <c r="E22" s="31"/>
      <c r="F22" s="34"/>
      <c r="G22" s="35"/>
      <c r="H22" s="35"/>
      <c r="J22" s="123"/>
    </row>
    <row r="23" spans="1:10">
      <c r="A23" s="30"/>
      <c r="B23" s="29"/>
      <c r="C23" s="30"/>
      <c r="D23" s="30"/>
      <c r="E23" s="31"/>
      <c r="F23" s="34"/>
      <c r="G23" s="35"/>
      <c r="H23" s="35"/>
      <c r="J23" s="123"/>
    </row>
    <row r="24" spans="1:10">
      <c r="I24" s="37"/>
      <c r="J24" s="37"/>
    </row>
    <row r="25" spans="1:10">
      <c r="A25" s="31" t="s">
        <v>753</v>
      </c>
      <c r="B25" s="122"/>
      <c r="C25" s="122"/>
      <c r="D25" s="31"/>
      <c r="E25" s="805"/>
      <c r="F25" s="35"/>
      <c r="G25" s="35"/>
      <c r="H25" s="835" t="s">
        <v>754</v>
      </c>
      <c r="I25" s="37"/>
      <c r="J25" s="37"/>
    </row>
    <row r="26" spans="1:10">
      <c r="A26" s="35"/>
      <c r="B26" s="806"/>
      <c r="C26" s="806"/>
      <c r="D26" s="807"/>
      <c r="E26" s="836"/>
      <c r="F26" s="808"/>
      <c r="G26" s="809"/>
      <c r="H26" s="835" t="s">
        <v>755</v>
      </c>
      <c r="I26" s="37"/>
      <c r="J26" s="37"/>
    </row>
    <row r="27" spans="1:10">
      <c r="A27" s="30"/>
      <c r="B27" s="44"/>
      <c r="C27" s="39"/>
      <c r="D27" s="39"/>
      <c r="E27" s="40"/>
      <c r="F27" s="31"/>
      <c r="G27" s="42"/>
      <c r="H27" s="43"/>
      <c r="I27" s="80"/>
      <c r="J27" s="150"/>
    </row>
    <row r="28" spans="1:10">
      <c r="A28" s="32"/>
      <c r="C28" s="45"/>
      <c r="D28" s="45"/>
      <c r="E28" s="45"/>
      <c r="F28" s="45"/>
      <c r="G28" s="46"/>
      <c r="H28" s="47"/>
      <c r="I28" s="80"/>
      <c r="J28" s="30"/>
    </row>
    <row r="29" spans="1:10">
      <c r="A29" s="30"/>
      <c r="C29" s="45"/>
      <c r="D29" s="45"/>
      <c r="E29" s="45"/>
      <c r="F29" s="45"/>
      <c r="G29" s="46"/>
      <c r="H29" s="47"/>
    </row>
    <row r="30" spans="1:10">
      <c r="A30" s="31"/>
      <c r="C30" s="151"/>
      <c r="D30" s="30"/>
      <c r="F30" s="30"/>
      <c r="G30" s="31"/>
      <c r="H30" s="30"/>
      <c r="I30" s="30"/>
      <c r="J30" s="30"/>
    </row>
  </sheetData>
  <mergeCells count="1">
    <mergeCell ref="A20:D20"/>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topLeftCell="A4" workbookViewId="0">
      <selection activeCell="B22" sqref="B22"/>
    </sheetView>
  </sheetViews>
  <sheetFormatPr defaultColWidth="9.109375" defaultRowHeight="13.2"/>
  <cols>
    <col min="1" max="1" width="3.5546875" customWidth="1"/>
    <col min="2" max="2" width="51.6640625" customWidth="1"/>
    <col min="3" max="3" width="6.109375" customWidth="1"/>
    <col min="5" max="5" width="10.6640625" bestFit="1" customWidth="1"/>
    <col min="6" max="6" width="12.109375" bestFit="1" customWidth="1"/>
    <col min="7" max="7" width="5.109375" customWidth="1"/>
    <col min="8" max="8" width="12.109375" bestFit="1" customWidth="1"/>
    <col min="10" max="10" width="8.44140625" customWidth="1"/>
    <col min="13" max="13" width="13.33203125" customWidth="1"/>
  </cols>
  <sheetData>
    <row r="1" spans="1:10">
      <c r="A1" s="124"/>
      <c r="B1" s="35" t="s">
        <v>396</v>
      </c>
      <c r="F1" s="30"/>
      <c r="H1" s="126" t="s">
        <v>737</v>
      </c>
      <c r="I1" s="35"/>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239</v>
      </c>
      <c r="H6" s="132"/>
      <c r="I6" s="132"/>
      <c r="J6" s="132"/>
    </row>
    <row r="7" spans="1:10" ht="15.6">
      <c r="A7" s="124"/>
      <c r="B7" s="130"/>
      <c r="C7" s="131"/>
      <c r="D7" s="132"/>
      <c r="E7" s="132"/>
      <c r="G7" s="309" t="s">
        <v>240</v>
      </c>
      <c r="H7" s="132"/>
      <c r="I7" s="132"/>
      <c r="J7" s="132"/>
    </row>
    <row r="8" spans="1:10" ht="15.6">
      <c r="A8" s="124"/>
      <c r="B8" s="130"/>
      <c r="C8" s="131"/>
      <c r="D8" s="132"/>
      <c r="E8" s="132"/>
      <c r="G8" s="341"/>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26.4">
      <c r="A13" s="217" t="s">
        <v>399</v>
      </c>
      <c r="B13" s="218" t="s">
        <v>429</v>
      </c>
      <c r="C13" s="219" t="s">
        <v>418</v>
      </c>
      <c r="D13" s="219" t="s">
        <v>419</v>
      </c>
      <c r="E13" s="219" t="s">
        <v>420</v>
      </c>
      <c r="F13" s="220" t="s">
        <v>421</v>
      </c>
      <c r="G13" s="234" t="s">
        <v>47</v>
      </c>
      <c r="H13" s="220" t="s">
        <v>423</v>
      </c>
      <c r="I13" s="169" t="s">
        <v>437</v>
      </c>
      <c r="J13" s="221" t="s">
        <v>439</v>
      </c>
    </row>
    <row r="14" spans="1:10" ht="14.4">
      <c r="A14" s="250">
        <v>1</v>
      </c>
      <c r="B14" s="377" t="s">
        <v>241</v>
      </c>
      <c r="C14" s="245" t="s">
        <v>410</v>
      </c>
      <c r="D14" s="468">
        <v>2</v>
      </c>
      <c r="E14" s="245"/>
      <c r="F14" s="376">
        <f>D14*E14</f>
        <v>0</v>
      </c>
      <c r="G14" s="343"/>
      <c r="H14" s="376">
        <f>F14*1.08</f>
        <v>0</v>
      </c>
      <c r="I14" s="323"/>
      <c r="J14" s="250"/>
    </row>
    <row r="15" spans="1:10" ht="14.4">
      <c r="A15" s="250">
        <v>2</v>
      </c>
      <c r="B15" s="377" t="s">
        <v>242</v>
      </c>
      <c r="C15" s="245" t="s">
        <v>410</v>
      </c>
      <c r="D15" s="468">
        <v>2</v>
      </c>
      <c r="E15" s="245"/>
      <c r="F15" s="376">
        <f t="shared" ref="F15:F23" si="0">D15*E15</f>
        <v>0</v>
      </c>
      <c r="G15" s="343"/>
      <c r="H15" s="376">
        <f t="shared" ref="H15:H23" si="1">F15*1.08</f>
        <v>0</v>
      </c>
      <c r="I15" s="323"/>
      <c r="J15" s="250"/>
    </row>
    <row r="16" spans="1:10" ht="14.4">
      <c r="A16" s="250">
        <v>3</v>
      </c>
      <c r="B16" s="377" t="s">
        <v>350</v>
      </c>
      <c r="C16" s="245" t="s">
        <v>410</v>
      </c>
      <c r="D16" s="468">
        <v>1</v>
      </c>
      <c r="E16" s="245"/>
      <c r="F16" s="376">
        <f t="shared" si="0"/>
        <v>0</v>
      </c>
      <c r="G16" s="343"/>
      <c r="H16" s="376">
        <f t="shared" si="1"/>
        <v>0</v>
      </c>
      <c r="I16" s="323"/>
      <c r="J16" s="250"/>
    </row>
    <row r="17" spans="1:10" ht="14.4">
      <c r="A17" s="250">
        <v>4</v>
      </c>
      <c r="B17" s="377" t="s">
        <v>244</v>
      </c>
      <c r="C17" s="245" t="s">
        <v>410</v>
      </c>
      <c r="D17" s="468">
        <v>2</v>
      </c>
      <c r="E17" s="245"/>
      <c r="F17" s="376">
        <f t="shared" si="0"/>
        <v>0</v>
      </c>
      <c r="G17" s="343"/>
      <c r="H17" s="376">
        <f t="shared" si="1"/>
        <v>0</v>
      </c>
      <c r="I17" s="323"/>
      <c r="J17" s="250"/>
    </row>
    <row r="18" spans="1:10" ht="14.4">
      <c r="A18" s="250">
        <v>5</v>
      </c>
      <c r="B18" s="377" t="s">
        <v>243</v>
      </c>
      <c r="C18" s="245" t="s">
        <v>410</v>
      </c>
      <c r="D18" s="468">
        <v>1</v>
      </c>
      <c r="E18" s="245"/>
      <c r="F18" s="376">
        <f t="shared" si="0"/>
        <v>0</v>
      </c>
      <c r="G18" s="343"/>
      <c r="H18" s="376">
        <f t="shared" si="1"/>
        <v>0</v>
      </c>
      <c r="I18" s="323"/>
      <c r="J18" s="250"/>
    </row>
    <row r="19" spans="1:10" ht="14.4">
      <c r="A19" s="250">
        <v>6</v>
      </c>
      <c r="B19" s="377" t="s">
        <v>245</v>
      </c>
      <c r="C19" s="245" t="s">
        <v>410</v>
      </c>
      <c r="D19" s="468">
        <v>2</v>
      </c>
      <c r="E19" s="245"/>
      <c r="F19" s="376">
        <f t="shared" si="0"/>
        <v>0</v>
      </c>
      <c r="G19" s="343"/>
      <c r="H19" s="376">
        <f t="shared" si="1"/>
        <v>0</v>
      </c>
      <c r="I19" s="323"/>
      <c r="J19" s="250"/>
    </row>
    <row r="20" spans="1:10" ht="28.8">
      <c r="A20" s="250">
        <v>7</v>
      </c>
      <c r="B20" s="377" t="s">
        <v>246</v>
      </c>
      <c r="C20" s="245" t="s">
        <v>410</v>
      </c>
      <c r="D20" s="468">
        <v>1</v>
      </c>
      <c r="E20" s="245"/>
      <c r="F20" s="376">
        <f t="shared" si="0"/>
        <v>0</v>
      </c>
      <c r="G20" s="343"/>
      <c r="H20" s="376">
        <f t="shared" si="1"/>
        <v>0</v>
      </c>
      <c r="I20" s="323"/>
      <c r="J20" s="250"/>
    </row>
    <row r="21" spans="1:10" ht="28.8">
      <c r="A21" s="250">
        <v>8</v>
      </c>
      <c r="B21" s="1065" t="s">
        <v>247</v>
      </c>
      <c r="C21" s="245" t="s">
        <v>410</v>
      </c>
      <c r="D21" s="468">
        <v>2</v>
      </c>
      <c r="E21" s="245"/>
      <c r="F21" s="376">
        <f t="shared" si="0"/>
        <v>0</v>
      </c>
      <c r="G21" s="343"/>
      <c r="H21" s="376">
        <f t="shared" si="1"/>
        <v>0</v>
      </c>
      <c r="I21" s="323"/>
      <c r="J21" s="343"/>
    </row>
    <row r="22" spans="1:10" ht="28.8">
      <c r="A22" s="250">
        <v>9</v>
      </c>
      <c r="B22" s="347" t="s">
        <v>248</v>
      </c>
      <c r="C22" s="245" t="s">
        <v>410</v>
      </c>
      <c r="D22" s="468">
        <v>1</v>
      </c>
      <c r="E22" s="245"/>
      <c r="F22" s="376">
        <f t="shared" si="0"/>
        <v>0</v>
      </c>
      <c r="G22" s="343"/>
      <c r="H22" s="376">
        <f t="shared" si="1"/>
        <v>0</v>
      </c>
      <c r="I22" s="323"/>
      <c r="J22" s="343"/>
    </row>
    <row r="23" spans="1:10" ht="28.8">
      <c r="A23" s="250">
        <v>10</v>
      </c>
      <c r="B23" s="347" t="s">
        <v>249</v>
      </c>
      <c r="C23" s="245" t="s">
        <v>410</v>
      </c>
      <c r="D23" s="468">
        <v>1</v>
      </c>
      <c r="E23" s="245"/>
      <c r="F23" s="376">
        <f t="shared" si="0"/>
        <v>0</v>
      </c>
      <c r="G23" s="343"/>
      <c r="H23" s="376">
        <f t="shared" si="1"/>
        <v>0</v>
      </c>
      <c r="I23" s="323"/>
      <c r="J23" s="343"/>
    </row>
    <row r="24" spans="1:10" ht="14.4">
      <c r="A24" s="1112" t="s">
        <v>415</v>
      </c>
      <c r="B24" s="1123"/>
      <c r="C24" s="1123"/>
      <c r="D24" s="1124"/>
      <c r="E24" s="250"/>
      <c r="F24" s="378">
        <f>SUM(F14:F23)</f>
        <v>0</v>
      </c>
      <c r="G24" s="250"/>
      <c r="H24" s="378">
        <f>SUM(H14:H23)</f>
        <v>0</v>
      </c>
      <c r="I24" s="250"/>
      <c r="J24" s="250"/>
    </row>
    <row r="25" spans="1:10" ht="13.8">
      <c r="A25" s="241" t="s">
        <v>585</v>
      </c>
      <c r="B25" s="28"/>
      <c r="C25" s="29"/>
      <c r="D25" s="123"/>
      <c r="F25" s="123"/>
      <c r="G25" s="123"/>
      <c r="H25" s="123"/>
      <c r="I25" s="123"/>
      <c r="J25" s="123"/>
    </row>
    <row r="26" spans="1:10" ht="13.8">
      <c r="A26" s="346"/>
      <c r="B26" s="29"/>
      <c r="C26" s="30"/>
      <c r="D26" s="30"/>
      <c r="E26" s="31"/>
      <c r="F26" s="34"/>
      <c r="G26" s="35"/>
      <c r="H26" s="35"/>
      <c r="J26" s="123"/>
    </row>
    <row r="27" spans="1:10">
      <c r="A27" s="30"/>
      <c r="B27" s="29"/>
      <c r="C27" s="30"/>
      <c r="D27" s="30"/>
      <c r="E27" s="31"/>
      <c r="F27" s="34"/>
      <c r="G27" s="35"/>
      <c r="H27" s="35"/>
      <c r="J27" s="123"/>
    </row>
    <row r="28" spans="1:10">
      <c r="I28" s="37"/>
      <c r="J28" s="37"/>
    </row>
    <row r="29" spans="1:10">
      <c r="A29" s="31" t="s">
        <v>753</v>
      </c>
      <c r="B29" s="122"/>
      <c r="C29" s="122"/>
      <c r="D29" s="31"/>
      <c r="E29" s="805"/>
      <c r="F29" s="35"/>
      <c r="G29" s="35"/>
      <c r="H29" s="835" t="s">
        <v>754</v>
      </c>
      <c r="I29" s="37"/>
      <c r="J29" s="37"/>
    </row>
    <row r="30" spans="1:10">
      <c r="A30" s="35"/>
      <c r="B30" s="806"/>
      <c r="C30" s="806"/>
      <c r="D30" s="807"/>
      <c r="E30" s="836"/>
      <c r="F30" s="808"/>
      <c r="G30" s="809"/>
      <c r="H30" s="835" t="s">
        <v>755</v>
      </c>
      <c r="I30" s="37"/>
      <c r="J30" s="37"/>
    </row>
    <row r="31" spans="1:10">
      <c r="A31" s="30"/>
      <c r="B31" s="44"/>
      <c r="C31" s="39"/>
      <c r="D31" s="39"/>
      <c r="E31" s="40"/>
      <c r="F31" s="31"/>
      <c r="G31" s="42"/>
      <c r="H31" s="43"/>
      <c r="I31" s="80"/>
      <c r="J31" s="150"/>
    </row>
    <row r="32" spans="1:10">
      <c r="A32" s="32"/>
      <c r="C32" s="45"/>
      <c r="D32" s="45"/>
      <c r="E32" s="45"/>
      <c r="F32" s="45"/>
      <c r="G32" s="46"/>
      <c r="H32" s="47"/>
      <c r="I32" s="80"/>
      <c r="J32" s="30"/>
    </row>
    <row r="33" spans="1:10">
      <c r="A33" s="30"/>
      <c r="C33" s="45"/>
      <c r="D33" s="45"/>
      <c r="E33" s="45"/>
      <c r="F33" s="45"/>
      <c r="G33" s="46"/>
      <c r="H33" s="47"/>
    </row>
    <row r="34" spans="1:10">
      <c r="A34" s="31"/>
      <c r="C34" s="151"/>
      <c r="D34" s="30"/>
      <c r="F34" s="30"/>
      <c r="G34" s="31"/>
      <c r="H34" s="30"/>
      <c r="I34" s="30"/>
      <c r="J34" s="30"/>
    </row>
  </sheetData>
  <mergeCells count="1">
    <mergeCell ref="A24:D24"/>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workbookViewId="0">
      <selection activeCell="G8" sqref="G8"/>
    </sheetView>
  </sheetViews>
  <sheetFormatPr defaultColWidth="9.109375" defaultRowHeight="13.2"/>
  <cols>
    <col min="1" max="1" width="3.5546875" customWidth="1"/>
    <col min="2" max="2" width="51.6640625" customWidth="1"/>
    <col min="3" max="3" width="5.33203125" customWidth="1"/>
    <col min="4" max="4" width="5.109375" customWidth="1"/>
    <col min="6" max="6" width="11" bestFit="1" customWidth="1"/>
    <col min="7" max="7" width="4.44140625" customWidth="1"/>
    <col min="8" max="8" width="11" bestFit="1" customWidth="1"/>
    <col min="10" max="10" width="7.33203125" customWidth="1"/>
    <col min="13" max="13" width="13.5546875" customWidth="1"/>
  </cols>
  <sheetData>
    <row r="1" spans="1:10">
      <c r="A1" s="124"/>
      <c r="B1" s="35" t="s">
        <v>396</v>
      </c>
      <c r="F1" s="30"/>
      <c r="H1" s="126"/>
      <c r="I1" s="35" t="s">
        <v>738</v>
      </c>
    </row>
    <row r="2" spans="1:10">
      <c r="A2" s="124"/>
      <c r="B2" s="30"/>
      <c r="D2" s="119"/>
      <c r="F2" s="30"/>
      <c r="H2" s="126"/>
    </row>
    <row r="3" spans="1:10">
      <c r="A3" s="124"/>
      <c r="B3" s="129"/>
    </row>
    <row r="4" spans="1:10">
      <c r="A4" s="124"/>
      <c r="B4" s="130"/>
      <c r="C4" s="131" t="s">
        <v>440</v>
      </c>
      <c r="D4" s="132"/>
      <c r="E4" s="132"/>
      <c r="H4" s="132"/>
      <c r="I4" s="132"/>
      <c r="J4" s="132"/>
    </row>
    <row r="5" spans="1:10">
      <c r="A5" s="124"/>
      <c r="B5" s="130"/>
      <c r="C5" s="131"/>
      <c r="D5" s="132"/>
      <c r="E5" s="132"/>
      <c r="H5" s="132"/>
      <c r="I5" s="132"/>
      <c r="J5" s="132"/>
    </row>
    <row r="6" spans="1:10" ht="14.4">
      <c r="A6" s="124"/>
      <c r="B6" s="130"/>
      <c r="C6" s="131"/>
      <c r="D6" s="132"/>
      <c r="E6" s="132"/>
      <c r="G6" s="240" t="s">
        <v>250</v>
      </c>
      <c r="H6" s="132"/>
      <c r="I6" s="132"/>
      <c r="J6" s="132"/>
    </row>
    <row r="7" spans="1:10" ht="15.6">
      <c r="A7" s="124"/>
      <c r="B7" s="130"/>
      <c r="C7" s="131"/>
      <c r="D7" s="132"/>
      <c r="E7" s="132"/>
      <c r="G7" s="309" t="s">
        <v>582</v>
      </c>
      <c r="H7" s="132"/>
      <c r="I7" s="132"/>
      <c r="J7" s="132"/>
    </row>
    <row r="8" spans="1:10" ht="15.6">
      <c r="A8" s="124"/>
      <c r="B8" s="130"/>
      <c r="C8" s="131"/>
      <c r="D8" s="132"/>
      <c r="E8" s="132"/>
      <c r="G8" s="309" t="s">
        <v>583</v>
      </c>
      <c r="H8" s="132"/>
      <c r="I8" s="132"/>
      <c r="J8" s="132"/>
    </row>
    <row r="9" spans="1:10" ht="14.4">
      <c r="A9" s="124"/>
      <c r="B9" s="28" t="s">
        <v>432</v>
      </c>
      <c r="C9" s="131"/>
      <c r="G9" s="344"/>
    </row>
    <row r="10" spans="1:10">
      <c r="A10" s="124"/>
      <c r="B10" s="107" t="s">
        <v>417</v>
      </c>
      <c r="C10" s="136"/>
      <c r="G10" s="126"/>
      <c r="H10" s="139"/>
      <c r="I10" s="122"/>
      <c r="J10" s="139"/>
    </row>
    <row r="11" spans="1:10">
      <c r="A11" s="124"/>
      <c r="B11" s="108" t="s">
        <v>413</v>
      </c>
      <c r="C11" s="29"/>
    </row>
    <row r="12" spans="1:10" ht="15.6">
      <c r="A12" s="142"/>
      <c r="B12" s="143"/>
      <c r="C12" s="123"/>
      <c r="D12" s="123"/>
      <c r="E12" s="144"/>
      <c r="F12" s="145"/>
      <c r="G12" s="146"/>
      <c r="H12" s="147"/>
      <c r="I12" s="147"/>
      <c r="J12" s="146"/>
    </row>
    <row r="13" spans="1:10" ht="36">
      <c r="A13" s="217" t="s">
        <v>399</v>
      </c>
      <c r="B13" s="218" t="s">
        <v>429</v>
      </c>
      <c r="C13" s="219" t="s">
        <v>418</v>
      </c>
      <c r="D13" s="219" t="s">
        <v>419</v>
      </c>
      <c r="E13" s="219" t="s">
        <v>420</v>
      </c>
      <c r="F13" s="220" t="s">
        <v>421</v>
      </c>
      <c r="G13" s="234" t="s">
        <v>47</v>
      </c>
      <c r="H13" s="220" t="s">
        <v>423</v>
      </c>
      <c r="I13" s="169" t="s">
        <v>437</v>
      </c>
      <c r="J13" s="221" t="s">
        <v>439</v>
      </c>
    </row>
    <row r="14" spans="1:10" ht="43.2">
      <c r="A14" s="250">
        <v>1</v>
      </c>
      <c r="B14" s="377" t="s">
        <v>323</v>
      </c>
      <c r="C14" s="245" t="s">
        <v>410</v>
      </c>
      <c r="D14" s="468">
        <v>2</v>
      </c>
      <c r="E14" s="245"/>
      <c r="F14" s="376">
        <f>D14*E14</f>
        <v>0</v>
      </c>
      <c r="G14" s="343"/>
      <c r="H14" s="376">
        <f>F14*1.08</f>
        <v>0</v>
      </c>
      <c r="I14" s="323"/>
      <c r="J14" s="250"/>
    </row>
    <row r="15" spans="1:10" ht="43.2">
      <c r="A15" s="250">
        <v>2</v>
      </c>
      <c r="B15" s="377" t="s">
        <v>392</v>
      </c>
      <c r="C15" s="245" t="s">
        <v>410</v>
      </c>
      <c r="D15" s="468">
        <v>2</v>
      </c>
      <c r="E15" s="245"/>
      <c r="F15" s="376">
        <f>D15*E15</f>
        <v>0</v>
      </c>
      <c r="G15" s="343"/>
      <c r="H15" s="376">
        <f>F15*1.08</f>
        <v>0</v>
      </c>
      <c r="I15" s="323"/>
      <c r="J15" s="250"/>
    </row>
    <row r="16" spans="1:10" ht="14.4">
      <c r="A16" s="1112" t="s">
        <v>415</v>
      </c>
      <c r="B16" s="1123"/>
      <c r="C16" s="1123"/>
      <c r="D16" s="1124"/>
      <c r="E16" s="250"/>
      <c r="F16" s="378">
        <f>SUM(F14:F15)</f>
        <v>0</v>
      </c>
      <c r="G16" s="250"/>
      <c r="H16" s="378">
        <f>SUM(H14:H15)</f>
        <v>0</v>
      </c>
      <c r="I16" s="250"/>
      <c r="J16" s="250"/>
    </row>
    <row r="17" spans="1:10" ht="13.8">
      <c r="A17" s="738" t="s">
        <v>454</v>
      </c>
      <c r="B17" s="28"/>
      <c r="C17" s="29"/>
      <c r="D17" s="123"/>
      <c r="F17" s="123"/>
      <c r="G17" s="123"/>
      <c r="H17" s="123"/>
      <c r="I17" s="123"/>
      <c r="J17" s="123"/>
    </row>
    <row r="18" spans="1:10" ht="13.8">
      <c r="A18" s="346"/>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753</v>
      </c>
      <c r="B21" s="122"/>
      <c r="C21" s="122"/>
      <c r="D21" s="31"/>
      <c r="E21" s="805"/>
      <c r="F21" s="35"/>
      <c r="G21" s="35"/>
      <c r="H21" s="835" t="s">
        <v>754</v>
      </c>
      <c r="I21" s="37"/>
      <c r="J21" s="37"/>
    </row>
    <row r="22" spans="1:10">
      <c r="A22" s="35"/>
      <c r="B22" s="806"/>
      <c r="C22" s="806"/>
      <c r="D22" s="807"/>
      <c r="E22" s="836"/>
      <c r="F22" s="808"/>
      <c r="G22" s="809"/>
      <c r="H22" s="835" t="s">
        <v>755</v>
      </c>
      <c r="I22" s="37"/>
      <c r="J22" s="37"/>
    </row>
    <row r="23" spans="1:10">
      <c r="A23" s="30"/>
      <c r="B23" s="44"/>
      <c r="C23" s="39"/>
      <c r="D23" s="39"/>
      <c r="E23" s="40"/>
      <c r="F23" s="31"/>
      <c r="G23" s="42"/>
      <c r="H23" s="43"/>
      <c r="I23" s="80"/>
      <c r="J23" s="150"/>
    </row>
    <row r="24" spans="1:10">
      <c r="A24" s="32"/>
      <c r="C24" s="45"/>
      <c r="D24" s="45"/>
      <c r="E24" s="45"/>
      <c r="F24" s="45"/>
      <c r="G24" s="46"/>
      <c r="H24" s="47"/>
      <c r="I24" s="80"/>
      <c r="J24" s="30"/>
    </row>
    <row r="25" spans="1:10">
      <c r="A25" s="30"/>
      <c r="C25" s="45"/>
      <c r="D25" s="45"/>
      <c r="E25" s="45"/>
      <c r="F25" s="45"/>
      <c r="G25" s="46"/>
      <c r="H25" s="47"/>
    </row>
    <row r="26" spans="1:10">
      <c r="A26" s="31"/>
      <c r="C26" s="151"/>
      <c r="D26" s="30"/>
      <c r="F26" s="30"/>
      <c r="G26" s="31"/>
      <c r="H26" s="30"/>
      <c r="I26" s="30"/>
      <c r="J26"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opLeftCell="A4" workbookViewId="0">
      <selection activeCell="G7" sqref="G7"/>
    </sheetView>
  </sheetViews>
  <sheetFormatPr defaultColWidth="9.109375" defaultRowHeight="13.2"/>
  <cols>
    <col min="1" max="1" width="3.5546875" customWidth="1"/>
    <col min="2" max="2" width="51.6640625" customWidth="1"/>
    <col min="3" max="3" width="6.109375" customWidth="1"/>
    <col min="5" max="5" width="10.6640625" bestFit="1" customWidth="1"/>
    <col min="6" max="6" width="12.109375" bestFit="1" customWidth="1"/>
    <col min="7" max="7" width="5.109375" customWidth="1"/>
    <col min="8" max="8" width="12.109375" bestFit="1" customWidth="1"/>
    <col min="10" max="10" width="10.109375" customWidth="1"/>
    <col min="13" max="13" width="12.88671875" customWidth="1"/>
  </cols>
  <sheetData>
    <row r="1" spans="1:13">
      <c r="A1" s="124"/>
      <c r="B1" s="35" t="s">
        <v>396</v>
      </c>
      <c r="F1" s="30"/>
      <c r="H1" s="126"/>
      <c r="I1" s="35" t="s">
        <v>739</v>
      </c>
    </row>
    <row r="2" spans="1:13">
      <c r="A2" s="124"/>
      <c r="B2" s="30"/>
      <c r="D2" s="119"/>
      <c r="F2" s="30"/>
      <c r="H2" s="126"/>
    </row>
    <row r="3" spans="1:13">
      <c r="A3" s="124"/>
      <c r="B3" s="129"/>
    </row>
    <row r="4" spans="1:13">
      <c r="A4" s="124"/>
      <c r="B4" s="130"/>
      <c r="C4" s="131" t="s">
        <v>440</v>
      </c>
      <c r="D4" s="132"/>
      <c r="E4" s="132"/>
      <c r="H4" s="132"/>
      <c r="I4" s="132"/>
      <c r="J4" s="132"/>
    </row>
    <row r="5" spans="1:13">
      <c r="A5" s="124"/>
      <c r="B5" s="130"/>
      <c r="C5" s="131"/>
      <c r="D5" s="132"/>
      <c r="E5" s="132"/>
      <c r="H5" s="132"/>
      <c r="I5" s="132"/>
      <c r="J5" s="132"/>
    </row>
    <row r="6" spans="1:13" ht="14.4">
      <c r="A6" s="124"/>
      <c r="B6" s="130"/>
      <c r="C6" s="131"/>
      <c r="D6" s="132"/>
      <c r="E6" s="132"/>
      <c r="G6" s="240" t="s">
        <v>584</v>
      </c>
      <c r="H6" s="132"/>
      <c r="I6" s="132"/>
      <c r="J6" s="132"/>
    </row>
    <row r="7" spans="1:13" ht="18">
      <c r="A7" s="124"/>
      <c r="B7" s="130"/>
      <c r="C7" s="131"/>
      <c r="D7" s="132"/>
      <c r="E7" s="132"/>
      <c r="G7" s="430" t="s">
        <v>533</v>
      </c>
      <c r="H7" s="132"/>
      <c r="I7" s="132"/>
      <c r="J7" s="132"/>
    </row>
    <row r="8" spans="1:13" ht="15.6">
      <c r="A8" s="124"/>
      <c r="B8" s="130"/>
      <c r="C8" s="131"/>
      <c r="D8" s="132"/>
      <c r="F8" s="132"/>
      <c r="H8" s="309"/>
      <c r="I8" s="132"/>
      <c r="J8" s="132"/>
    </row>
    <row r="9" spans="1:13" ht="14.4">
      <c r="A9" s="124"/>
      <c r="B9" s="28" t="s">
        <v>432</v>
      </c>
      <c r="C9" s="131"/>
      <c r="G9" s="344"/>
    </row>
    <row r="10" spans="1:13">
      <c r="A10" s="124"/>
      <c r="B10" s="107" t="s">
        <v>417</v>
      </c>
      <c r="C10" s="136"/>
      <c r="G10" s="126"/>
      <c r="H10" s="139"/>
      <c r="I10" s="122"/>
      <c r="J10" s="139"/>
    </row>
    <row r="11" spans="1:13">
      <c r="A11" s="124"/>
      <c r="B11" s="108" t="s">
        <v>413</v>
      </c>
      <c r="C11" s="29"/>
    </row>
    <row r="12" spans="1:13" ht="15.6">
      <c r="A12" s="142"/>
      <c r="B12" s="143"/>
      <c r="C12" s="123"/>
      <c r="D12" s="123"/>
      <c r="E12" s="144"/>
      <c r="F12" s="145"/>
      <c r="G12" s="146"/>
      <c r="H12" s="147"/>
      <c r="I12" s="147"/>
      <c r="J12" s="146"/>
    </row>
    <row r="13" spans="1:13" ht="26.4">
      <c r="A13" s="217" t="s">
        <v>399</v>
      </c>
      <c r="B13" s="218" t="s">
        <v>429</v>
      </c>
      <c r="C13" s="219" t="s">
        <v>418</v>
      </c>
      <c r="D13" s="219" t="s">
        <v>419</v>
      </c>
      <c r="E13" s="219" t="s">
        <v>420</v>
      </c>
      <c r="F13" s="220" t="s">
        <v>421</v>
      </c>
      <c r="G13" s="234" t="s">
        <v>47</v>
      </c>
      <c r="H13" s="220" t="s">
        <v>423</v>
      </c>
      <c r="I13" s="169" t="s">
        <v>437</v>
      </c>
      <c r="J13" s="221" t="s">
        <v>439</v>
      </c>
    </row>
    <row r="14" spans="1:13" s="304" customFormat="1" ht="86.4">
      <c r="A14" s="250">
        <v>1</v>
      </c>
      <c r="B14" s="380" t="s">
        <v>535</v>
      </c>
      <c r="C14" s="245" t="s">
        <v>410</v>
      </c>
      <c r="D14" s="468">
        <v>70</v>
      </c>
      <c r="E14" s="245"/>
      <c r="F14" s="376">
        <f>D14*E14</f>
        <v>0</v>
      </c>
      <c r="G14" s="343"/>
      <c r="H14" s="376">
        <f>F14*1.08</f>
        <v>0</v>
      </c>
      <c r="I14" s="248"/>
      <c r="J14" s="249"/>
    </row>
    <row r="15" spans="1:13" ht="43.2">
      <c r="A15" s="250">
        <v>2</v>
      </c>
      <c r="B15" s="380" t="s">
        <v>394</v>
      </c>
      <c r="C15" s="245" t="s">
        <v>410</v>
      </c>
      <c r="D15" s="468">
        <v>20</v>
      </c>
      <c r="E15" s="245"/>
      <c r="F15" s="376">
        <f>D15*E15</f>
        <v>0</v>
      </c>
      <c r="G15" s="343"/>
      <c r="H15" s="376">
        <f>F15*1.08</f>
        <v>0</v>
      </c>
      <c r="I15" s="248"/>
      <c r="J15" s="249"/>
      <c r="K15" s="304"/>
      <c r="L15" s="304"/>
      <c r="M15" s="304"/>
    </row>
    <row r="16" spans="1:13" ht="14.4">
      <c r="A16" s="1107"/>
      <c r="B16" s="1107"/>
      <c r="C16" s="1107"/>
      <c r="D16" s="1107"/>
      <c r="E16" s="250"/>
      <c r="F16" s="378">
        <f>SUM(F14:F15)</f>
        <v>0</v>
      </c>
      <c r="G16" s="250"/>
      <c r="H16" s="378">
        <f>SUM(H14:H15)</f>
        <v>0</v>
      </c>
      <c r="I16" s="250"/>
      <c r="J16" s="250"/>
    </row>
    <row r="17" spans="1:13" ht="13.8">
      <c r="A17" s="241" t="s">
        <v>534</v>
      </c>
      <c r="B17" s="28"/>
      <c r="C17" s="29"/>
      <c r="D17" s="123"/>
      <c r="F17" s="123"/>
      <c r="G17" s="123"/>
      <c r="H17" s="123"/>
      <c r="I17" s="123"/>
      <c r="J17" s="123"/>
    </row>
    <row r="18" spans="1:13" ht="13.8">
      <c r="A18" s="346"/>
      <c r="B18" s="29"/>
      <c r="C18" s="30"/>
      <c r="D18" s="30"/>
      <c r="E18" s="31"/>
      <c r="F18" s="34"/>
      <c r="G18" s="35"/>
      <c r="H18" s="35"/>
      <c r="J18" s="123"/>
    </row>
    <row r="19" spans="1:13">
      <c r="A19" s="30"/>
      <c r="B19" s="29"/>
      <c r="C19" s="30"/>
      <c r="D19" s="30"/>
      <c r="E19" s="31"/>
      <c r="F19" s="34"/>
      <c r="G19" s="35"/>
      <c r="H19" s="35"/>
      <c r="J19" s="123"/>
    </row>
    <row r="20" spans="1:13">
      <c r="I20" s="37"/>
      <c r="J20" s="37"/>
    </row>
    <row r="21" spans="1:13">
      <c r="A21" s="31" t="s">
        <v>753</v>
      </c>
      <c r="B21" s="122"/>
      <c r="C21" s="122"/>
      <c r="D21" s="31"/>
      <c r="E21" s="805"/>
      <c r="F21" s="35"/>
      <c r="G21" s="35"/>
      <c r="H21" s="835" t="s">
        <v>754</v>
      </c>
      <c r="I21" s="37"/>
      <c r="J21" s="37"/>
    </row>
    <row r="22" spans="1:13">
      <c r="A22" s="35"/>
      <c r="B22" s="806"/>
      <c r="C22" s="806"/>
      <c r="D22" s="807"/>
      <c r="E22" s="836"/>
      <c r="F22" s="808"/>
      <c r="G22" s="809"/>
      <c r="H22" s="835" t="s">
        <v>755</v>
      </c>
      <c r="I22" s="37"/>
      <c r="J22" s="37"/>
    </row>
    <row r="23" spans="1:13">
      <c r="A23" s="504"/>
      <c r="B23" s="432"/>
      <c r="C23" s="584"/>
      <c r="D23" s="584"/>
      <c r="E23" s="584"/>
      <c r="F23" s="584"/>
      <c r="G23" s="46"/>
      <c r="H23" s="47"/>
      <c r="I23" s="585"/>
      <c r="J23" s="432"/>
      <c r="K23" s="432"/>
      <c r="L23" s="432"/>
      <c r="M23" s="432"/>
    </row>
    <row r="24" spans="1:13">
      <c r="A24" s="432"/>
      <c r="B24" s="432"/>
      <c r="C24" s="584"/>
      <c r="D24" s="584"/>
      <c r="E24" s="584"/>
      <c r="F24" s="584"/>
      <c r="G24" s="46"/>
      <c r="H24" s="47"/>
      <c r="I24" s="432"/>
      <c r="J24" s="432"/>
      <c r="K24" s="432"/>
      <c r="L24" s="432"/>
      <c r="M24" s="432"/>
    </row>
    <row r="25" spans="1:13">
      <c r="A25" s="434"/>
      <c r="B25" s="432"/>
      <c r="C25" s="478"/>
      <c r="D25" s="432"/>
      <c r="E25" s="432"/>
      <c r="F25" s="432"/>
      <c r="G25" s="434"/>
      <c r="H25" s="432"/>
      <c r="I25" s="432"/>
      <c r="J25" s="432"/>
      <c r="K25" s="432"/>
      <c r="L25" s="432"/>
      <c r="M25" s="432"/>
    </row>
    <row r="26" spans="1:13">
      <c r="A26" s="432"/>
      <c r="B26" s="432"/>
      <c r="C26" s="432"/>
      <c r="D26" s="432"/>
      <c r="E26" s="432"/>
      <c r="F26" s="432"/>
      <c r="G26" s="432"/>
      <c r="H26" s="432"/>
      <c r="I26" s="432"/>
      <c r="J26" s="432"/>
      <c r="K26" s="432"/>
      <c r="L26" s="432"/>
      <c r="M26" s="432"/>
    </row>
    <row r="27" spans="1:13">
      <c r="A27" s="432"/>
      <c r="B27" s="432"/>
      <c r="C27" s="432"/>
      <c r="D27" s="432"/>
      <c r="E27" s="432"/>
      <c r="F27" s="432"/>
      <c r="G27" s="432"/>
      <c r="H27" s="432"/>
      <c r="I27" s="432"/>
      <c r="J27" s="432"/>
      <c r="K27" s="432"/>
      <c r="L27" s="432"/>
      <c r="M27" s="432"/>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112</vt:i4>
      </vt:variant>
      <vt:variant>
        <vt:lpstr>Zakresy nazwane</vt:lpstr>
      </vt:variant>
      <vt:variant>
        <vt:i4>1</vt:i4>
      </vt:variant>
    </vt:vector>
  </HeadingPairs>
  <TitlesOfParts>
    <vt:vector size="113"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77</vt:lpstr>
      <vt:lpstr>Pakiet 78</vt:lpstr>
      <vt:lpstr>Pakiet 79</vt:lpstr>
      <vt:lpstr>Pakiet 80</vt:lpstr>
      <vt:lpstr>Pakiet 81</vt:lpstr>
      <vt:lpstr>Pakiet 82</vt:lpstr>
      <vt:lpstr>Pakiet 83</vt:lpstr>
      <vt:lpstr>Pakiet 84</vt:lpstr>
      <vt:lpstr>Pakiet 85</vt:lpstr>
      <vt:lpstr>Pakiet 86</vt:lpstr>
      <vt:lpstr>Pakiet 87</vt:lpstr>
      <vt:lpstr>Pakiet 88</vt:lpstr>
      <vt:lpstr>Pakiet 89</vt:lpstr>
      <vt:lpstr>Pakiet 90</vt:lpstr>
      <vt:lpstr>Pakiet 91</vt:lpstr>
      <vt:lpstr>Pakiet 92</vt:lpstr>
      <vt:lpstr>Pakiet 93 </vt:lpstr>
      <vt:lpstr>Pakiet 94</vt:lpstr>
      <vt:lpstr>Pakiet 95</vt:lpstr>
      <vt:lpstr>Pakiet 96</vt:lpstr>
      <vt:lpstr>Pakiet 97</vt:lpstr>
      <vt:lpstr>Pakiet 98</vt:lpstr>
      <vt:lpstr>Pakiet 99</vt:lpstr>
      <vt:lpstr>Pakiet 100</vt:lpstr>
      <vt:lpstr>Pakiet 101</vt:lpstr>
      <vt:lpstr>Pakiet 102</vt:lpstr>
      <vt:lpstr>Pakiet 103</vt:lpstr>
      <vt:lpstr>Pakiet 104</vt:lpstr>
      <vt:lpstr>Pakiet 105</vt:lpstr>
      <vt:lpstr>Pakiet 106</vt:lpstr>
      <vt:lpstr>Pakiet 107</vt:lpstr>
      <vt:lpstr>Pakiet 108</vt:lpstr>
      <vt:lpstr>Pakiet 109</vt:lpstr>
      <vt:lpstr>Pakiet 110</vt:lpstr>
      <vt:lpstr>Pakiet 111</vt:lpstr>
      <vt:lpstr>Pakiet 112</vt:lpstr>
      <vt:lpstr>'Pakiet 11'!Obszar_wydruku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komp</cp:lastModifiedBy>
  <cp:lastPrinted>2017-11-09T09:18:00Z</cp:lastPrinted>
  <dcterms:created xsi:type="dcterms:W3CDTF">2017-03-13T08:57:56Z</dcterms:created>
  <dcterms:modified xsi:type="dcterms:W3CDTF">2017-11-09T09:18:06Z</dcterms:modified>
</cp:coreProperties>
</file>