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610" windowHeight="10770" tabRatio="922" firstSheet="28" activeTab="50"/>
  </bookViews>
  <sheets>
    <sheet name="1" sheetId="161" r:id="rId1"/>
    <sheet name="2" sheetId="9" r:id="rId2"/>
    <sheet name="3" sheetId="10" r:id="rId3"/>
    <sheet name="4" sheetId="196" r:id="rId4"/>
    <sheet name="5" sheetId="197" r:id="rId5"/>
    <sheet name="6" sheetId="31" r:id="rId6"/>
    <sheet name="7" sheetId="32" r:id="rId7"/>
    <sheet name="8" sheetId="120" r:id="rId8"/>
    <sheet name="9" sheetId="61" r:id="rId9"/>
    <sheet name="10" sheetId="66" r:id="rId10"/>
    <sheet name="11" sheetId="125" r:id="rId11"/>
    <sheet name="12" sheetId="86" r:id="rId12"/>
    <sheet name="13" sheetId="92" r:id="rId13"/>
    <sheet name="14" sheetId="93" r:id="rId14"/>
    <sheet name="15" sheetId="94" r:id="rId15"/>
    <sheet name="16" sheetId="162" r:id="rId16"/>
    <sheet name="17" sheetId="163" r:id="rId17"/>
    <sheet name="18" sheetId="165" r:id="rId18"/>
    <sheet name="19" sheetId="166" r:id="rId19"/>
    <sheet name="20" sheetId="200" r:id="rId20"/>
    <sheet name="21" sheetId="168" r:id="rId21"/>
    <sheet name="22" sheetId="169" r:id="rId22"/>
    <sheet name="23" sheetId="170" r:id="rId23"/>
    <sheet name="24" sheetId="164" r:id="rId24"/>
    <sheet name="25" sheetId="171" r:id="rId25"/>
    <sheet name="26" sheetId="172" r:id="rId26"/>
    <sheet name="27" sheetId="173" r:id="rId27"/>
    <sheet name="28" sheetId="174" r:id="rId28"/>
    <sheet name="29" sheetId="175" r:id="rId29"/>
    <sheet name="30" sheetId="176" r:id="rId30"/>
    <sheet name="31" sheetId="177" r:id="rId31"/>
    <sheet name="32" sheetId="178" r:id="rId32"/>
    <sheet name="33" sheetId="179" r:id="rId33"/>
    <sheet name="34" sheetId="180" r:id="rId34"/>
    <sheet name="35" sheetId="181" r:id="rId35"/>
    <sheet name="36" sheetId="182" r:id="rId36"/>
    <sheet name="37" sheetId="183" r:id="rId37"/>
    <sheet name="38" sheetId="184" r:id="rId38"/>
    <sheet name="39" sheetId="185" r:id="rId39"/>
    <sheet name="40" sheetId="186" r:id="rId40"/>
    <sheet name="41" sheetId="188" r:id="rId41"/>
    <sheet name="42" sheetId="189" r:id="rId42"/>
    <sheet name="43" sheetId="190" r:id="rId43"/>
    <sheet name="44" sheetId="191" r:id="rId44"/>
    <sheet name="45" sheetId="192" r:id="rId45"/>
    <sheet name="46" sheetId="211" r:id="rId46"/>
    <sheet name="47" sheetId="209" r:id="rId47"/>
    <sheet name="48" sheetId="208" r:id="rId48"/>
    <sheet name="49" sheetId="207" r:id="rId49"/>
    <sheet name="50" sheetId="193" r:id="rId50"/>
    <sheet name="51" sheetId="194" r:id="rId51"/>
    <sheet name="52" sheetId="195" r:id="rId52"/>
    <sheet name="53" sheetId="198" r:id="rId53"/>
    <sheet name="54" sheetId="199" r:id="rId54"/>
    <sheet name="55" sheetId="201" r:id="rId55"/>
    <sheet name="56" sheetId="202" r:id="rId56"/>
    <sheet name="57" sheetId="210" r:id="rId57"/>
    <sheet name="58" sheetId="203" r:id="rId58"/>
    <sheet name="59" sheetId="204" r:id="rId59"/>
    <sheet name="60" sheetId="167" r:id="rId60"/>
    <sheet name="61" sheetId="205" r:id="rId61"/>
    <sheet name="62" sheetId="206" r:id="rId62"/>
  </sheets>
  <definedNames>
    <definedName name="_xlnm.Print_Area" localSheetId="9">'10'!$A$1:$K$18</definedName>
    <definedName name="_xlnm.Print_Area" localSheetId="10">'11'!$A$1:$K$18</definedName>
    <definedName name="_xlnm.Print_Area" localSheetId="11">'12'!$A$1:$K$15</definedName>
    <definedName name="_xlnm.Print_Area" localSheetId="12">'13'!$A$1:$K$19</definedName>
    <definedName name="_xlnm.Print_Area" localSheetId="13">'14'!$A$1:$K$22</definedName>
    <definedName name="_xlnm.Print_Area" localSheetId="14">'15'!$A$1:$K$18</definedName>
    <definedName name="_xlnm.Print_Area" localSheetId="7">'8'!$A$1:$K$19</definedName>
    <definedName name="_xlnm.Print_Area" localSheetId="8">'9'!$A$1:$K$16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85" l="1"/>
  <c r="H13" i="185" l="1"/>
  <c r="F9" i="179" l="1"/>
  <c r="H9" i="179" s="1"/>
  <c r="H10" i="179" s="1"/>
  <c r="F10" i="179" l="1"/>
  <c r="F9" i="176" l="1"/>
  <c r="H9" i="176" s="1"/>
  <c r="H10" i="176" s="1"/>
  <c r="F10" i="176" l="1"/>
  <c r="F12" i="66" l="1"/>
  <c r="H12" i="66" l="1"/>
  <c r="H10" i="10" l="1"/>
  <c r="F10" i="10" l="1"/>
  <c r="H10" i="86" l="1"/>
  <c r="F10" i="86"/>
  <c r="H10" i="61" l="1"/>
  <c r="F10" i="61" l="1"/>
  <c r="H10" i="9" l="1"/>
  <c r="F10" i="9" l="1"/>
</calcChain>
</file>

<file path=xl/sharedStrings.xml><?xml version="1.0" encoding="utf-8"?>
<sst xmlns="http://schemas.openxmlformats.org/spreadsheetml/2006/main" count="1653" uniqueCount="343">
  <si>
    <t>Specyfikacja asortymentowo-cenowa</t>
  </si>
  <si>
    <t>Pakiet nr 1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</si>
  <si>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</si>
  <si>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</si>
  <si>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</si>
  <si>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 xml:space="preserve"> j. m.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</si>
  <si>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</si>
  <si>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</si>
  <si>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</si>
  <si>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</si>
  <si>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</si>
  <si>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</si>
  <si>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</si>
  <si>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razem</t>
  </si>
  <si>
    <t>Pozycji ogółem: 3</t>
  </si>
  <si>
    <t>Pakiet nr 2</t>
  </si>
  <si>
    <t>szt.</t>
  </si>
  <si>
    <t>Razem</t>
  </si>
  <si>
    <t>Pozycji ogółem: 1</t>
  </si>
  <si>
    <t>Pakiet nr 3</t>
  </si>
  <si>
    <t>Ilość</t>
  </si>
  <si>
    <t>Pakiet nr 5</t>
  </si>
  <si>
    <t>Pakiet nr 6</t>
  </si>
  <si>
    <t>Pakiet nr 8</t>
  </si>
  <si>
    <t>Pakiet nr 9</t>
  </si>
  <si>
    <t>Pakiet nr 10</t>
  </si>
  <si>
    <t>Pakiet nr 11</t>
  </si>
  <si>
    <t>Pakiet nr 14</t>
  </si>
  <si>
    <t>Pakiet nr 15</t>
  </si>
  <si>
    <t>Nazwa towaru</t>
  </si>
  <si>
    <t>j. m.</t>
  </si>
  <si>
    <t>Cena jednostk. netto</t>
  </si>
  <si>
    <t>wartość netto zł</t>
  </si>
  <si>
    <t>Vat %</t>
  </si>
  <si>
    <t>Wartość brutto zł</t>
  </si>
  <si>
    <t>szt</t>
  </si>
  <si>
    <t>Zestaw do zakładania wkłuć centralnych</t>
  </si>
  <si>
    <t>Ostrze shavera</t>
  </si>
  <si>
    <t xml:space="preserve"> Cewniki do drenażu</t>
  </si>
  <si>
    <t xml:space="preserve">Kompletny zestaw do zabiegów bariatrycznych </t>
  </si>
  <si>
    <t xml:space="preserve"> </t>
  </si>
  <si>
    <t xml:space="preserve">Cewniki Foleya z czujnikiem temperatury </t>
  </si>
  <si>
    <t>dostawy drobnego sprzętu medycznego jałowego</t>
  </si>
  <si>
    <t>Pakiet nr 4</t>
  </si>
  <si>
    <t>Pozycji ogółem: 2</t>
  </si>
  <si>
    <t>Akcesoria do "Versajet II"</t>
  </si>
  <si>
    <t>Osłona na mikroskop Moller-Wedel</t>
  </si>
  <si>
    <t>Osłona na mikroskop Moller-Wedel Hi-R 1000, posiadająca porty dla trzech par okularów i jednej rękojeści, wyposażona w adapter kątowy ze szkłem optycznym pasującym do obiektywu mikroskopu.</t>
  </si>
  <si>
    <t>Sterylna końcówka robocza do hydrochirurgicznego oczyszczania ran o małej średnicy przepływu cieczy, z otworem okienkowym w części dystalnej, z drenami wysokociśnieniowymi: odprowadzającym i ssącym, wyposażonymi w mandryn uniwersalny z zaciskiem zamykającym, pompą indukcyjną wyposażoną w szybkie przyłącze do konsoli sterującej, wytwarzające maksymalne ciśnienie przepływu cieczy ok. 1200 barów. Kompatybilna z urządzeniem "Versajet II". Rozmiary (w wersji Exact oraz PLUS) do wyboru przy składaniu zamówień cząstkowych:
- 15°/14mm;
- 45°/14mm;
- 45°/8mm;</t>
  </si>
  <si>
    <t>Sterylny, lateksowy, elastyczny, widoczny w RTG cewnik „Penrose'a” do drenażu ran. Średnica 8-10mm; długość: 30cm.</t>
  </si>
  <si>
    <t>dla  GCZD im. św. Jana Pawła II SPSK nr 6 ŚUM w Katowicach</t>
  </si>
  <si>
    <t>Dren Penrose'a</t>
  </si>
  <si>
    <r>
      <t xml:space="preserve">Cewniki urologiczne typu Foley z czujnikiem temperatury w rozmiarach: </t>
    </r>
    <r>
      <rPr>
        <b/>
        <sz val="11"/>
        <color theme="1"/>
        <rFont val="Calibri Light"/>
        <family val="2"/>
        <charset val="238"/>
        <scheme val="major"/>
      </rPr>
      <t>10,11,12,13,14,15,16,17,18 CH</t>
    </r>
    <r>
      <rPr>
        <sz val="11"/>
        <color theme="1"/>
        <rFont val="Calibri Light"/>
        <family val="2"/>
        <charset val="238"/>
        <scheme val="major"/>
      </rPr>
      <t xml:space="preserve"> do wyboru przy składaniu zmówienia.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</si>
  <si>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trzykomorowy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 Pakowany podwójnie, sterylny.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</si>
  <si>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czterokomorowy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</t>
    </r>
  </si>
  <si>
    <t>Zgłębnik kalibracyjny do bariatrii</t>
  </si>
  <si>
    <t>Narzędzie laparoskopowe do "LigaSure™"</t>
  </si>
  <si>
    <t>Ostrze laryngologiczne typu "shaver", wklęsłe, ząbkowane oraz podwójnie ząbkowane - typ do wyboru przy składaniu zamówienia; średnica 3mm kompatybilne z napędem "Karl Storz".</t>
  </si>
  <si>
    <t>Ostrze laryngologiczne typu "shaver", proste, wklęsłe, ząbkowane oraz podwójnie ząbkowane - typ do wyboru przy składaniu zamówienia; średnica 4mm kompatybilne z napędem "Karl Storz".</t>
  </si>
  <si>
    <r>
      <t>Ostrze laryngologiczne typu "shaver", zakrzywione pod kątem 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Calibri Light"/>
        <family val="2"/>
        <charset val="238"/>
        <scheme val="major"/>
      </rPr>
      <t>; średnica płaszcza 4mm, średnica freza 4mm, kompatybilne z napędem "Karl Storz".</t>
    </r>
  </si>
  <si>
    <t>Sterylna sonda silikonowa, gastryczna kalibracyjna z balonem, długość 735mm., do stosowania przy zabiegach bariatrycznych.</t>
  </si>
  <si>
    <t>Jednorazowe, sterylne kaniule do otochirurgii, zagięte, wykonane ze stali nierdzewnej, z atraumatyczną, zaokrągloną koncówką, wyposażone w złącze Luer, pakowane pojedyncze. Rozmiary 0,7/80mm i 1,4/80mm do wyboru przy składaniu zamówień.</t>
  </si>
  <si>
    <t>Wiertła do napędu "Micro Core"</t>
  </si>
  <si>
    <t>Ostrza kulowe J-Notch do mikrowiertarki usznej "Core Micro Drill" firmy "Stryker". Pełny zakres rozmiarów do wyboru przy składaniu zamówień cząstkowych.</t>
  </si>
  <si>
    <t>Pakiet nr 12</t>
  </si>
  <si>
    <t>Pakiet nr  7</t>
  </si>
  <si>
    <t>Pakiet nr  13</t>
  </si>
  <si>
    <t>Ostrza kulowe, diamentowe typu  "J", do mikrowiertarki usznej "Core Micro Drill" firmy "Stryker". Pełny zakres rozmiarów do wyboru przy składaniu zamówień cząstkowych.</t>
  </si>
  <si>
    <t>Pakiet nr 16</t>
  </si>
  <si>
    <t>Jednorazowe, sterylne uchwyty Luer, kompatybilne z kaniulami ssącymi z pozycji 1.</t>
  </si>
  <si>
    <t>Sterylne kaniule ssące do ucha oraz uchwyty</t>
  </si>
  <si>
    <t>Pozycji ogółem: 4</t>
  </si>
  <si>
    <t xml:space="preserve">Sterylne, jednorazowe narzędzie  (elektroda) do elektrochirurgii w kształcie zakrzywionych kleszczy Pean, kompatybilne z generatorem "LigaSure™". Długość 18 cm. </t>
  </si>
  <si>
    <t>Sterylne, jednorazowe narzędzia wielofunkcyjne z wbudowanym nożem dł. 37cm, śred. 5mm, aktywowane ręcznie, do generatora "LigaSure™ 8" marki "Volleylab".</t>
  </si>
  <si>
    <t>Elektroda do EKG jednorazowego użytku, owalna ze stałym żelem z pianki poliuretanowej o średnicy 26 x 35 mm, hypoalergiczna utrzymująca się min. 24 godz. do monitorowania długotrwałego.</t>
  </si>
  <si>
    <t>Elektroda do EKG jednorazowego użytku, owalna ze stałym żelem z pianki poliuretanowej o średnicy do 25 mm, noworodkowa, hypoalergiczna utrzymująca się min. 24 godz. do monitorowania długotrwałego.</t>
  </si>
  <si>
    <t>Elektroda do EKG jednorazowego użytku, owalna ze stałym żelem z pianki poliuretanowej o średnicy 34 x 48 mm, hypoalergiczna utrzymująca się min. 24 godz. do monitorowania długotrwałego.</t>
  </si>
  <si>
    <t>Elektrody do EKG</t>
  </si>
  <si>
    <t>Bezigłowy zawór dostępu żylnego</t>
  </si>
  <si>
    <r>
      <t xml:space="preserve">Cewnik typu „Thorax” do drenażu klatki piersiowej – cienkościenny cewnik z linią  widoczną w RTG i miękkimi otworami bocznymi , miękki skośny koniec bliższy oraz okrągła końcówka dalsza. Cewnik jest prosty, opakowanie twarde, chroniące przed utratą sterylności. Rozmiary </t>
    </r>
    <r>
      <rPr>
        <b/>
        <sz val="10"/>
        <color rgb="FF000000"/>
        <rFont val="Calibri Light"/>
        <family val="2"/>
        <charset val="238"/>
        <scheme val="major"/>
      </rPr>
      <t xml:space="preserve">12, 16, 20 i 24CH </t>
    </r>
    <r>
      <rPr>
        <sz val="10"/>
        <color rgb="FF000000"/>
        <rFont val="Calibri Light"/>
        <family val="2"/>
        <charset val="238"/>
        <scheme val="major"/>
      </rPr>
      <t>do wyboru przez Zamawiającego.</t>
    </r>
  </si>
  <si>
    <t>Sterylny cewnik typu Tenckhoff do dializy otrzewnowej wyposażony w dwie "mufki".  Średnica zewnętrzna/wewnętrzna: 15Fr/8Fr. Długość całkowita: 42-49cm.</t>
  </si>
  <si>
    <t>Cewnik Tenckhoffa</t>
  </si>
  <si>
    <t>Pakiet nr 17</t>
  </si>
  <si>
    <t>Pakiet nr 18</t>
  </si>
  <si>
    <t>Jałowy, jednorazowy przyrząd do żywienia dojelitowego, uniwersalny -  wyposażony w złącze ENPlus do podłączenia diety w worku (pack) jak również w łącznik do diety w butelce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</si>
  <si>
    <t>Pompa enteralna oraz zestawy do podawania żywienia</t>
  </si>
  <si>
    <t>Pompa do podaży diet enteralnych: dożołądkowych i dojelitowych, do stosowania stacjonarnego oraz przenośnego.  Pompa umożliwia precyzyjne ustawienie szybkości przepływu w zakresie 1-400ml/h; możliwość zasilania z akumulatora i sieci; z wizualną i akustyczna sygnalizacją problemów (komunikaty na czytelnym wyświetlaczu); masa pompy nieprzekraczająca 400g; odporna na mycie pod bieżącą wodą (klasa IP X5); kompatybilna z zestawem ujętym w punkcie 2.</t>
  </si>
  <si>
    <t>Pakiet nr 19</t>
  </si>
  <si>
    <t>Zgłębniki do karmienia</t>
  </si>
  <si>
    <t>Pakiet nr 20</t>
  </si>
  <si>
    <t>Pakiet nr 21</t>
  </si>
  <si>
    <t>Strzykawki jednorazowe do tuberkuliny. Pojemność 1 ml, jałowe, pakowane pojedynczo, niepirogenne, nietoksyczne z końcówką Luer.</t>
  </si>
  <si>
    <t>Jałowe, strzykawki insulinowe z wtopioną igłą precyzyjnego dozowania, bezproblemowej aspiracji, maximum objętości,  z zabezpieczeniem przed wysunięciem tłoczka, niepirogenne, nietoksyczne, kalibrowane z końcówką Luer: U100 0,5 ml.</t>
  </si>
  <si>
    <t>Strzykawki</t>
  </si>
  <si>
    <t>Pakiet nr 22</t>
  </si>
  <si>
    <t>Jałowe igły do znieczulenia podpajęczynówkowego, rozmiar do wyboru przy zamówieniu: 25G, 26G, 27G, długość 88-90mm, pakowane pojedynczo.</t>
  </si>
  <si>
    <t>Igły podpajęczynówkowe</t>
  </si>
  <si>
    <t>Kaniule dożylne typu wenflon bezpieczny</t>
  </si>
  <si>
    <t>Pakiet nr 24</t>
  </si>
  <si>
    <t>Kaniula typu wenflon</t>
  </si>
  <si>
    <r>
      <t xml:space="preserve">Kaniula dożylna typu wenflon z portem bocznym, z samodomykającym się korkiem portu bocznego, wykonana z materiału ułatwiającego wkłucie (niedopuszczalne jest "zwijanie się" kaniuli podczas wkłuwania igły) oraz zmniejszającego ryzyko uszkodzenia żyły i powstawania skrzepów, wyposażona w skrzydełka. Trwałe opakowanie pojedyncze, zabezpieczające przed utratą sterylności. Rozmiary od 22- 14G do wyboru przy składaniu zamówień. Wartość przepływów </t>
    </r>
    <r>
      <rPr>
        <u/>
        <sz val="11"/>
        <color rgb="FF000000"/>
        <rFont val="Calibri Light"/>
        <family val="2"/>
        <charset val="238"/>
        <scheme val="major"/>
      </rPr>
      <t>minimalnych</t>
    </r>
    <r>
      <rPr>
        <sz val="11"/>
        <color rgb="FF000000"/>
        <rFont val="Calibri Light"/>
        <family val="2"/>
        <charset val="238"/>
        <scheme val="major"/>
      </rPr>
      <t xml:space="preserve">  płynu dla poszczególnych rozmiarów: 22G -35 ml/min; 20G -60 ml/min;  18G-90 ml/min; 17G -120 ml/min; 16G -180 ml/min;   14G -230 ml/min.</t>
    </r>
  </si>
  <si>
    <t>Pakiet nr 25</t>
  </si>
  <si>
    <t>Igły typu "motylek"</t>
  </si>
  <si>
    <t>Jednorazowa, sterylna igła ostrościęta, typu "motylek", ze skrzydełkami bocznymi, pakowana pojedynczo, rozmiar (mm): 0,6;  07;  0,8 - do wyboru w momencie składania zamówienia.</t>
  </si>
  <si>
    <t>Jałowe, jednorazowe wiertła (frezy) chirurgiczne typu "Elite" lub równoważne, kompatybilne z napędem ortopedycznym firmy "Stryker". Rozmiar i typ (kształt) do wyboru przy składaniu zamówienia.</t>
  </si>
  <si>
    <t>Pakiet nr 26</t>
  </si>
  <si>
    <t>Frezy (wiertła) do napędów ortopedycznych firmy "Stryker"</t>
  </si>
  <si>
    <t>Jednorazowa kaseta irygacyjna do pompki perystaltycznej zintegrowanej z konsolą mikrowiertarki usznej "Power Instrument Driver Model" firmy "Stryker" (numer katalogowy konsoli: 5400-50).</t>
  </si>
  <si>
    <t>Jednorazowa kaseta irygacyjna</t>
  </si>
  <si>
    <t>Pakiet nr 27</t>
  </si>
  <si>
    <t>Pakiet nr 28</t>
  </si>
  <si>
    <t>Nakłuwacze do pobierania krwi</t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</si>
  <si>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1,6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28G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</si>
  <si>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1,8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21G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</si>
  <si>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nożykowe do pobierania krwi włośniczkowej. Głębokość </t>
    </r>
    <r>
      <rPr>
        <b/>
        <sz val="11"/>
        <color rgb="FF000000"/>
        <rFont val="Calibri Light"/>
        <family val="2"/>
        <charset val="238"/>
        <scheme val="major"/>
      </rPr>
      <t>1,2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</si>
  <si>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>Jednorazowe, sterylne, automatyczne nakłuwacze nożykowe do pobierania krwi włośniczkowej. Głębokość</t>
    </r>
    <r>
      <rPr>
        <b/>
        <sz val="11"/>
        <color rgb="FF000000"/>
        <rFont val="Calibri Light"/>
        <family val="2"/>
        <charset val="238"/>
        <scheme val="major"/>
      </rPr>
      <t xml:space="preserve"> 1,6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 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</si>
  <si>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t>Strzykawki heparynowe</t>
  </si>
  <si>
    <t>Pakiet nr 29</t>
  </si>
  <si>
    <t>Pakiet nr 30</t>
  </si>
  <si>
    <t>Sterylna, bezlateksowa siatka do usuwania polipów i ciał obcych metodą endoskopową. Rozmiar koszyka 35 mm. Długość całkowita narzędzia: 230 cm. Średnica cewnika wprowadzającego: 2,3 mm.</t>
  </si>
  <si>
    <t>Siatka do usuwania polipów</t>
  </si>
  <si>
    <t>Strzykawki 1 ml z heparyną litową (30 IU heparyny) zbalansowaną Ca2+ do badań gazometrycznych, jałowe - każda strzykawka zapakowana w oddzielne opakowanie zapewniające sterylność.</t>
  </si>
  <si>
    <r>
      <t xml:space="preserve">Worek do godzinowej zbiórki moczu w systemie zamkniętym </t>
    </r>
    <r>
      <rPr>
        <b/>
        <u/>
        <sz val="11"/>
        <color rgb="FF000000"/>
        <rFont val="Calibri Light"/>
        <family val="2"/>
        <charset val="238"/>
        <scheme val="major"/>
      </rPr>
      <t>z komorą pomiarową 200 ml</t>
    </r>
    <r>
      <rPr>
        <sz val="11"/>
        <color rgb="FF000000"/>
        <rFont val="Calibri Light"/>
        <family val="2"/>
        <charset val="238"/>
        <scheme val="major"/>
      </rPr>
      <t xml:space="preserve"> , zastawką antyrefluksyjną między komorą pomiarową i workiem do zbiórki moczu oraz przy drenie. Pojemność worka 2000 ml, dren przeźroczysty, sterylny, długości minimum 100 -120 cm.</t>
    </r>
  </si>
  <si>
    <t>Sterylne worki na mocz</t>
  </si>
  <si>
    <t>Pakiet nr 32</t>
  </si>
  <si>
    <t>Sterylne, pakowane pojedynczo worki na mocz o poj. 2000 ml., z drenem o długości minimum 80cm, wyposażone w zawór poprzeczny, spustowy typu "T", wykonane z tworzywa PCV.  Worek z czytelną skalą umożliwiającą odczyt z dokładnością do 100ml.</t>
  </si>
  <si>
    <t>Pakiet nr 33</t>
  </si>
  <si>
    <t>Zestawy do nakłucia pęcherza moczowego</t>
  </si>
  <si>
    <r>
      <t xml:space="preserve">Jałowy zestaw do nakłucia pęcherza moczowego. Skład zestawu: cewnik moczowy z zakończeniem typu "pigtail", rozrywalna igła punkcyjna, worek na mocz, skalpel, opaska.  Cewnik wykonany z poliuretanu silikonowanego. Rozmiary: </t>
    </r>
    <r>
      <rPr>
        <b/>
        <sz val="11"/>
        <color rgb="FF000000"/>
        <rFont val="Calibri Light"/>
        <family val="2"/>
        <charset val="238"/>
        <scheme val="major"/>
      </rPr>
      <t>8,  10,  12,  14, 15CH</t>
    </r>
    <r>
      <rPr>
        <sz val="11"/>
        <color rgb="FF000000"/>
        <rFont val="Calibri Light"/>
        <family val="2"/>
        <charset val="238"/>
        <scheme val="major"/>
      </rPr>
      <t>. Rozmiary do wyboru przez Zamawiającego  w momencie składania zamówienia.</t>
    </r>
  </si>
  <si>
    <t>Wosk kostny, jałowy, niewchłanialny, zawierający:
- wosk biały pszczeli EurPh - 75%
- wosk parafinowy DAB/BP - 15%
- palmitynian izopropylu DAB - 10%
Wosk biały, kostny 2.5 g w postaci stałych, prostokątnych kawałków.</t>
  </si>
  <si>
    <t>Wosk kostny</t>
  </si>
  <si>
    <t>Pakiet nr 35</t>
  </si>
  <si>
    <t>Pakiet nr 34</t>
  </si>
  <si>
    <r>
      <t>Jałowe rurki tracheostomijne z obturatorem, kontrastujące w RTG</t>
    </r>
    <r>
      <rPr>
        <b/>
        <sz val="11"/>
        <color rgb="FF000000"/>
        <rFont val="Calibri Light"/>
        <family val="2"/>
        <charset val="238"/>
        <scheme val="major"/>
      </rPr>
      <t xml:space="preserve"> bez uszczelnienia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3,0 do 9,0 (rozmiary co 0,5)*</t>
    </r>
  </si>
  <si>
    <r>
      <t xml:space="preserve">Jałowe rurki tracheostomijne z obturatorem, kontrastujące w RTG </t>
    </r>
    <r>
      <rPr>
        <b/>
        <sz val="11"/>
        <color rgb="FF000000"/>
        <rFont val="Calibri Light"/>
        <family val="2"/>
        <charset val="238"/>
        <scheme val="major"/>
      </rPr>
      <t>z uszczelnieniem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3,5 do 8,0 (rozmiary co 0,5)*</t>
    </r>
  </si>
  <si>
    <t>Rurki tracheostomijne</t>
  </si>
  <si>
    <r>
      <rPr>
        <b/>
        <sz val="8"/>
        <rFont val="Calibri"/>
        <family val="2"/>
        <charset val="238"/>
      </rPr>
      <t>*</t>
    </r>
    <r>
      <rPr>
        <b/>
        <sz val="8"/>
        <rFont val="Arial"/>
        <family val="2"/>
        <charset val="238"/>
      </rPr>
      <t>wymagana możliwość zakupu na sztuki</t>
    </r>
  </si>
  <si>
    <t>Pakiet nr 36</t>
  </si>
  <si>
    <t>Cewniki manometryczne</t>
  </si>
  <si>
    <r>
      <t xml:space="preserve">Cewnik manometryczny jednorazowego użytku, </t>
    </r>
    <r>
      <rPr>
        <b/>
        <sz val="11"/>
        <color indexed="8"/>
        <rFont val="Calibri Light"/>
        <family val="2"/>
        <charset val="238"/>
      </rPr>
      <t xml:space="preserve">anorektalny, </t>
    </r>
    <r>
      <rPr>
        <sz val="11"/>
        <color indexed="8"/>
        <rFont val="Calibri Light"/>
        <family val="2"/>
        <charset val="238"/>
      </rPr>
      <t>powietrzny</t>
    </r>
    <r>
      <rPr>
        <b/>
        <sz val="11"/>
        <color indexed="8"/>
        <rFont val="Calibri Light"/>
        <family val="2"/>
        <charset val="238"/>
      </rPr>
      <t xml:space="preserve"> -</t>
    </r>
    <r>
      <rPr>
        <sz val="11"/>
        <color indexed="8"/>
        <rFont val="Calibri Light"/>
        <family val="2"/>
        <charset val="238"/>
      </rPr>
      <t xml:space="preserve"> typu "Air charged", sterylny, z balonem, wyposażony w 4 czujniki obwodowe rozmieszczone w odstępie co 7mm i  zakończony kranikiem trójdrożnym. Długość cewnika - 60cm.</t>
    </r>
  </si>
  <si>
    <t>Pakiet nr 37</t>
  </si>
  <si>
    <r>
      <t>Sterylna, jednorazowa igła do trepanobiopsji, wewnętrzna o skośnym szlifie, zewnętrzna zwężona na końcu dalszym, z uchwytem motylkowym, blokowana, u dołu zwężony mandryn wystający poza światło igły, łącznik Luer-Lock, pakowana pojedynczo, jałowa, rozmiary do wyboru przez Zamawiającego:</t>
    </r>
    <r>
      <rPr>
        <b/>
        <sz val="11"/>
        <rFont val="Calibri Light"/>
        <family val="2"/>
        <charset val="238"/>
      </rPr>
      <t xml:space="preserve"> od 8G do 16G</t>
    </r>
    <r>
      <rPr>
        <sz val="11"/>
        <rFont val="Calibri Light"/>
        <family val="2"/>
        <charset val="238"/>
      </rPr>
      <t xml:space="preserve"> długość 10 cm.</t>
    </r>
  </si>
  <si>
    <r>
      <t xml:space="preserve">Sterylna, jednorazowa igła do aspiracji szpiku kostnego, ostrze o dwóch krawędziach tnących, wybrzuszenie na końcu ostrza, rozmiary do wyboru od </t>
    </r>
    <r>
      <rPr>
        <b/>
        <sz val="11"/>
        <color theme="1"/>
        <rFont val="Calibri Light"/>
        <family val="2"/>
        <charset val="238"/>
      </rPr>
      <t>15G - 16 G,</t>
    </r>
    <r>
      <rPr>
        <sz val="11"/>
        <color theme="1"/>
        <rFont val="Calibri Light"/>
        <family val="2"/>
        <charset val="238"/>
      </rPr>
      <t xml:space="preserve"> długość igły od 30mm. Kolec ostrza ścięty pod odpowiednim kątem i równy z mandrynem. Pakowana pojedynczo, opakowanie typu blister.</t>
    </r>
  </si>
  <si>
    <t>Igły do trepanobiopsji</t>
  </si>
  <si>
    <t>Pakiet nr 38</t>
  </si>
  <si>
    <t>Jałowy klips laparoskopowy, tytanowy mały (5mm). Klipsy pakowane w magazynkach, kompatybilne z klipsownicą "Ackermann".</t>
  </si>
  <si>
    <t>Klipsy tytanowe, laparoskopowe</t>
  </si>
  <si>
    <t>Pakiet nr 39</t>
  </si>
  <si>
    <t>Klipsy tytanowe, oponowe</t>
  </si>
  <si>
    <t>Aplikatory kompatybilne z klipsami wymienionymi w pozycji 1, 2 i 3 (odpowiednio 1 aplikator do każdego rozmiaru klipsów) - użyczany na okres obowiązywania umowy.</t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</si>
  <si>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mały "S"</t>
    </r>
    <r>
      <rPr>
        <sz val="11"/>
        <color rgb="FF000000"/>
        <rFont val="Calibri Light"/>
        <family val="2"/>
        <charset val="238"/>
        <scheme val="major"/>
      </rPr>
      <t>, ścisłe dopasowanie zewnętrznej rzeźby klipsa do kształtu wewnętrznej strony bransz aplikatorów, stabilny na naczyniu dzięki żłobkowaniu jego wewnętrznej strony.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</si>
  <si>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 "M"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</si>
  <si>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średnio-duży "ML"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</si>
  <si>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t>Pakiet nr 40</t>
  </si>
  <si>
    <t>Końcówka do rękojeści roboczej 36 kHz, zagięta, precyzyjna, średnica 1,14mm, wielokrotnego użytku.</t>
  </si>
  <si>
    <t>Końcówka do rękojeści roboczej 36 kHz, zagięta, mikro, średnica 1,57mm, wielokrotnego użytku.</t>
  </si>
  <si>
    <t>Końcówka do rękojeści roboczej 36 kHz, zagięta, standardowa, średnica 1,98mm, wielokrotnego użytku.</t>
  </si>
  <si>
    <t>Dreny 36kHz.</t>
  </si>
  <si>
    <t>Sterylny, jednorazowy klucz do zmiany końcówek 36kHz.</t>
  </si>
  <si>
    <t>Filtr zanieczyszczeń.</t>
  </si>
  <si>
    <t>Kaseta do sterylizacji uchwytu 36kHz.</t>
  </si>
  <si>
    <t>Pakiet nr 41</t>
  </si>
  <si>
    <r>
      <t xml:space="preserve">Jałowy dren T - Kehra, rozmiar do wyboru przy składaniu zamówień - </t>
    </r>
    <r>
      <rPr>
        <b/>
        <sz val="11"/>
        <color rgb="FF000000"/>
        <rFont val="Calibri Light"/>
        <family val="2"/>
        <charset val="238"/>
        <scheme val="major"/>
      </rPr>
      <t>od CH 8 do CH 12.</t>
    </r>
  </si>
  <si>
    <t>Cewniki T-Kehra</t>
  </si>
  <si>
    <t>Pakiet nr 42</t>
  </si>
  <si>
    <t>Paski testowe do oznaczania stężenia ciał ß-ketonowych przeznaczone do glukometrów "Optium Xido". Paski  umożliwiające pomiar z małej próbki krwi (1,5µl), pozwalające na trzykrotne naniesienie próbki. Paski pakowanie oddzielnie. Opakowanie X 10 pasków.</t>
  </si>
  <si>
    <t>Paski do glukometrów "Optium Xido"</t>
  </si>
  <si>
    <t>Pakiet nr 43</t>
  </si>
  <si>
    <t>Barwne odciągi jałowe, poliestrowe, o splocie ograniczającym strzępienie się w miejscu przecięcia i wysokiej wytrzymałości mechanicznej. Nie powodujące podrażnień, dostępne w kolorach: czerwonym, niebieskim, żółtym i białym (rodzaj do wyboru przez Zamawiającego w momencie składania zamówień). Średnica: 2mm; długość w stanie nierozciągniętym: 900mm. Opakowanie à 10 sztuk.</t>
  </si>
  <si>
    <t>Barwne odciągi chirurgiczne</t>
  </si>
  <si>
    <t>Pakiet nr 44</t>
  </si>
  <si>
    <t>Sterylne dreny ciśnieniowe z kranikiem.</t>
  </si>
  <si>
    <t>Dwukanałowy, sterylny cewnik do cystometrii w rozmiarze 6F.</t>
  </si>
  <si>
    <t>Sterylny zestaw infuzyjny do pompy wodnej, taki jak "TUB500" lub równoważny, kompatybilny z aparatem urodynamicznym typ "TRITON 94-R03-BT" firmy "Laborie"</t>
  </si>
  <si>
    <t>Sterylne kopułki do przetworników ciśnienia dla systemów "UDS 94".</t>
  </si>
  <si>
    <t xml:space="preserve">Dwukanałowy, sterylny cewnik rektalny z balonem, silikonowy o rozmiarze 8F. </t>
  </si>
  <si>
    <t>Jednorazowe akcesoria do urodynamiki</t>
  </si>
  <si>
    <t>Pakiet nr 45</t>
  </si>
  <si>
    <t>Jednorazowy pojemnik na mocz o pojemności 1000ml do przetwornika przepływu "Laborie".</t>
  </si>
  <si>
    <t>Pozycji ogółem: 6</t>
  </si>
  <si>
    <t>Klej hemostatyczny tzw. matryca hemostatyczna, do zabiegów ortopedycznych, opakowanie à 5ml, równoważny do produktu "Floseal".</t>
  </si>
  <si>
    <t>Klej hemostatyczny</t>
  </si>
  <si>
    <t>Pakiet nr 50</t>
  </si>
  <si>
    <t>Sterylna, jednorazowa elektroda enzymatyczna typu "glukose sensor" przeznaczona do ciągłego monitorowania glikemii, kompatybilna z pompami insulinowymi „Paradigm”.</t>
  </si>
  <si>
    <t>Elektroda enzymatyczna</t>
  </si>
  <si>
    <t>Pakiet nr 51</t>
  </si>
  <si>
    <t>Testy paskowe przeznaczone do monitorowania obecności i stężenia glukozy oraz ciał ketonowych (kwasu acetooctowego) w moczu, do samodzielnego stosowania przez osoby chore na cukrzycę oraz przez wykwalifikowany personel medyczny. Opakowanie x 50 sztuk.</t>
  </si>
  <si>
    <t>Paski do pomiaru ciał ketonowych w moczu</t>
  </si>
  <si>
    <t>op.</t>
  </si>
  <si>
    <t>Pakiet nr 52</t>
  </si>
  <si>
    <t>Zestawy noworodkowe</t>
  </si>
  <si>
    <t>Pakiet nr 53</t>
  </si>
  <si>
    <t>Pakiet nr 54</t>
  </si>
  <si>
    <t>Rurka tracheostomijna Montgomery typu „T”, rozmiar 6 do 9 mm do wyboru przez zamawiającego przy składaniu zamówienia.</t>
  </si>
  <si>
    <t>Rurka tracheostomijna typu "Montgomery"</t>
  </si>
  <si>
    <t>Sterylny, jednorazowy zaciskacz pępowinowy.</t>
  </si>
  <si>
    <t>Zaciskacze pępowinowe</t>
  </si>
  <si>
    <t>Prowadnice do rurek intubacyjnych</t>
  </si>
  <si>
    <r>
      <t>Sterylna, jednorazowego użytku, prowadnica</t>
    </r>
    <r>
      <rPr>
        <b/>
        <sz val="12"/>
        <rFont val="Calibri Light"/>
        <family val="2"/>
        <charset val="238"/>
      </rPr>
      <t xml:space="preserve"> do trudnych intubacji</t>
    </r>
    <r>
      <rPr>
        <sz val="12"/>
        <rFont val="Calibri Light"/>
        <family val="2"/>
        <charset val="238"/>
      </rPr>
      <t xml:space="preserve"> dla niemowląt o rozmiarze 1,6-2,0mm i długości 600mm do wyboru w momencie zamówienia. Prowadnica elastyczna, wzmocniona, ze skalowaną podziałką, z miękkim końcem do ułatwienia wprowadzenia, wykonana z materiału o właściwościach poślizgowych, bezlateksowa, bez ftalanów.</t>
    </r>
  </si>
  <si>
    <r>
      <t xml:space="preserve">Wielorazowa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elastyczna, wzmocniona, ze skalowaną podziałką, z zagiętym końcem do ułatwienia wprowadzenia, wykonana z materiału o właściwościach poślizgowych.</t>
    </r>
  </si>
  <si>
    <t>Prowadnice do trudnych intubacji</t>
  </si>
  <si>
    <r>
      <t xml:space="preserve">Sterylna, jednorazowego użytku,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 typu BOUGIE, wzmocniona, ze skalowaną podziałką, z zagiętym końcem do ułatwienia wprowadzenia, wykonana z materiału o właściwościach poślizgowych.</t>
    </r>
  </si>
  <si>
    <r>
      <t xml:space="preserve">Prowadnice do rurek intubacyjnych, sterylne, </t>
    </r>
    <r>
      <rPr>
        <b/>
        <sz val="12"/>
        <rFont val="Calibri Light"/>
        <family val="2"/>
        <charset val="238"/>
      </rPr>
      <t>jednorazowe</t>
    </r>
    <r>
      <rPr>
        <sz val="12"/>
        <rFont val="Calibri Light"/>
        <family val="2"/>
        <charset val="238"/>
      </rPr>
      <t xml:space="preserve">, bezlateksowe, bez ftalanów, pakowane pojedynczo. Rozmiary prowadnic (dla rozmiaru rurek) do wyboru przez Zamawiającego: </t>
    </r>
    <r>
      <rPr>
        <b/>
        <sz val="12"/>
        <rFont val="Calibri Light"/>
        <family val="2"/>
        <charset val="238"/>
      </rPr>
      <t>6 Fr/Ch</t>
    </r>
    <r>
      <rPr>
        <sz val="12"/>
        <rFont val="Calibri Light"/>
        <family val="2"/>
        <charset val="238"/>
      </rPr>
      <t xml:space="preserve"> (2-4,5), </t>
    </r>
    <r>
      <rPr>
        <b/>
        <sz val="12"/>
        <rFont val="Calibri Light"/>
        <family val="2"/>
        <charset val="238"/>
      </rPr>
      <t>10 Fr/Ch</t>
    </r>
    <r>
      <rPr>
        <sz val="12"/>
        <rFont val="Calibri Light"/>
        <family val="2"/>
        <charset val="238"/>
      </rPr>
      <t xml:space="preserve"> (4,5-6,5), </t>
    </r>
    <r>
      <rPr>
        <b/>
        <sz val="12"/>
        <rFont val="Calibri Light"/>
        <family val="2"/>
        <charset val="238"/>
      </rPr>
      <t>14 Fr/Ch</t>
    </r>
    <r>
      <rPr>
        <sz val="12"/>
        <rFont val="Calibri Light"/>
        <family val="2"/>
        <charset val="238"/>
      </rPr>
      <t xml:space="preserve"> (7-10)</t>
    </r>
  </si>
  <si>
    <t>Pakiet nr 59</t>
  </si>
  <si>
    <t>Pakiet nr 60</t>
  </si>
  <si>
    <t>Osłona na obuwie sterylna.
1. Materiał: wykonany z wysokiej gęstości polietylenu o wadze powierzchniowej pomiędzy 40-50 g/m² umożliwiający transfer powietrza i pary wodnej (oddychającego) celem zapewnienia odpowiedniego komfortu termicznego podczas użytkowania;
2. Środek ochrony indywidualnej.
3. Sterylna osłona na obuwie z podeszwą antypoślizgową;
4. Lamowane szwy.
5. Troki do wiązania wokół kostki;
6. Dostępne w rozmiarze S, M, L i XL - do wyboru przy składaniu zamówień cząstkowych;</t>
  </si>
  <si>
    <t>Kaptur ochronny sterylny.
1. Materiał kaptura wykonany z wysokiej gęstości polietylenu o wadze powierzchniowej pomiędzy 40-50 g/m²umożliwiający transfer powietrza i pary wodnej (oddychającego) celem zapewnienia odpowiedniego komfortu termicznego podczas użytkowania;
2. Środek ochrony indywidualnej;
3. Sterylny kaptur z trokami, w kolorze białym;
4. Lamowane szwy;
5. Regulacja systemu wiązania, możliwość dopasowania do rozmiaru głowy.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</si>
  <si>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89/686/EEC. 
2. Spełnia wymagania dla przeciwchemicznej odzieży ochronnej:
 - typ 5: odporność na przeciek drobnych cząstek do wnętrza ubioru - badanie wg normy EN ISO 13982-1:2004/A1:2010;
 - typ 6: odzież chroniąca przed ciekłymi chemikaliami (EN 13034:2005+A1:2009);
 - EN 14126:2003 - odporność materiału na przenikanie czynników biologicznych;
3. Posiada właściwości mechaniczne:
 - odporność na ścieranie materiału wg EN 530
 - wytrzymałość na zginanie materiału wg ISO 7854
- odporność na przebicie wg EN 863 przynajmniej &gt;5N;
 - wytrzymałość szwów wg EN ISO 13935-2, &gt;30N;
4. Materiał kombinezonu wykonany z wysokiej gęstości polietylenu o wadze powierzchniowej pomiędzy 40 - 50 g/m² umożliwiający transfer powietrza i pary wodnej (oddychającego) celem zapewnienia odpowiedniego komfortu termicznego podczas użytkowania;
5. Nie emituje zanieczyszczeń mechanicznych oraz chroni przed ich przenikaniem ze środka ubrania;
6. Odporny na przenikanie typowych cytostatyków (nie mniej niż 7 związków o klasie przenikania 5 wg EN 14325).
7. Konstrukcja kombinezonu:
 - szwy lamowane wykonane od wewnętrznej strony, dodatkowo zabezpieczone materiałem Tyvek®, aby wzmocnić ochronę;
 - elastyczna pętelka na kciuk wykonana z włókniny Tyvek®;
 - elastyczne mankiety rękawów i nogawek;
 - zamknięcie z przodu kombinezonu na zamek błyskawiczny przykryty patką;
8. Pozostałe informacje:
 - kolor materiału: biały;
 - dostępny w różnych rozmiarach (S, M, L, XL, XXL i XXXL) do wyboru przy składaniu zamówień cząstkowych.</t>
  </si>
  <si>
    <t>para</t>
  </si>
  <si>
    <t>Pakiet nr 61</t>
  </si>
  <si>
    <t>Rękawice sterylne do pracowni cytotoksycznej, bezlateksowe, neoprenowe, bezpudrowe, sterylizowane radiacyjnie, mikroteksturowane, obustronnie pokryte polimerem, w rozmiarze do wyboru przez Zamawiającego: 6,0; 6,5; 7,0; 7,5; 8,0; 8,5.
Długość min. 295mm, grubość pojedynczej ścianki palca 0,21-0,23mm, AQL mniejsze niż 1,0.
Mankiet zakończony równomiernie rolowanym rantem.
Pakowane w opakowania folia-folia.
Zarejestrowane jako środek ochrony osobistej kat. III.
Przebadane na przenikanie cytostatyków (przynajmniej cztery cytostatyki na trzecim poziomie przenikalności).Przebadane na przenikanie wirusów wg ASTM F1671.</t>
  </si>
  <si>
    <t>Dreny do artroskopii</t>
  </si>
  <si>
    <t>Komplet taki jak o numerze katalogowym 10 K 150 lub równoważny, zawierający dreny dopływowo-odprowadzające do pompy artroskopowej, jednorolkowej firmy CONMED LINVATEC 10 K - komplet jednorazowy.</t>
  </si>
  <si>
    <t>Dren płuczący do pompy "Clearvision II".</t>
  </si>
  <si>
    <t>Dren płuczący silikonowy, kompatybilny z pompą "Clearvision II". Dren sterylny, jednorazowego użytku.</t>
  </si>
  <si>
    <t>Akcesoria do "Cusa Exel"</t>
  </si>
  <si>
    <t>Substytut opony twardej taki jak DuraGen® lub równoważny w rozmiarze 7,5 cm x 7,5 cm (materiał hemostatyczny i adhezyjny ulegający wchłonięciu, nie wymagający szycia, wykonany z czystego 100% kolagenu bydlęcego typu I, matryca zapewniająca szybką i skuteczną wodoszczelność).</t>
  </si>
  <si>
    <t>Substytut opony twardej</t>
  </si>
  <si>
    <t>Pakiet nr 62</t>
  </si>
  <si>
    <t>Pakiet nr 55</t>
  </si>
  <si>
    <t>Pakiet nr 56</t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</si>
  <si>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</si>
  <si>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</si>
  <si>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10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</si>
  <si>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20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</si>
  <si>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</si>
  <si>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50 ml do 60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</si>
  <si>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>Strzykawka jałowa jednorazowego użytku o pojemności</t>
    </r>
    <r>
      <rPr>
        <b/>
        <sz val="11"/>
        <color indexed="8"/>
        <rFont val="Calibri Light"/>
        <family val="2"/>
        <charset val="238"/>
        <scheme val="major"/>
      </rPr>
      <t xml:space="preserve"> 1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</si>
  <si>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t xml:space="preserve">Nakłuwacz do pobierania leków cytostatycznych z samouszczelniającym i samodomykającym zaworem dostępu bezigłowego typu "SWAN®", lub równoważny, wyposażony w hydrofobowy filtr 0,2µm zapewniający sterylną wentylację oraz dodatkowy filtr 5µm. </t>
  </si>
  <si>
    <t>Nakłuwacze do pobierania cytostatyków</t>
  </si>
  <si>
    <t>Jednorazowe wkłady do ssaka</t>
  </si>
  <si>
    <t>Pakiet nr 58</t>
  </si>
  <si>
    <t>Pakiet nr 57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</si>
  <si>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Rozmiary do wyboru w trakcie składania zamówień cząstkowych (</t>
    </r>
    <r>
      <rPr>
        <u/>
        <sz val="11"/>
        <color rgb="FF000000"/>
        <rFont val="Calibri Light"/>
        <family val="2"/>
        <charset val="238"/>
        <scheme val="major"/>
      </rPr>
      <t>dla przepływów podano wartości minimalne</t>
    </r>
    <r>
      <rPr>
        <sz val="11"/>
        <color rgb="FF000000"/>
        <rFont val="Calibri Light"/>
        <family val="2"/>
        <charset val="238"/>
        <scheme val="major"/>
      </rPr>
      <t>):
- 17G 1,5x45mm, 120ml/min.
- 18G 1,3x33mm, 90ml/min.
- 20G 1,1x33mm, 61ml/min.
- 22G 0,9x25mm, 36ml/min.</t>
    </r>
  </si>
  <si>
    <t>Sterylny, jednorazowy nakłuwacz z zaworem dostępu bezigłowego, taki jak o numerze katalogowym EMC3482 firmy "Baxter" lub równoważny, wyposażony w gruby kolec przeznaczony do portów dla wlewów kroplowych worków infuzyjnych oraz butelek.</t>
  </si>
  <si>
    <t>3. Jednorazowy trokar bezostrzowy 12mm, wraz z dodatkową kaniulą 150mm -  2szt.</t>
  </si>
  <si>
    <t xml:space="preserve">4. 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 - 1szt. </t>
  </si>
  <si>
    <t>6. Jednorazowy trokar bezostrzowy 5mm, 150mm, wraz z dodatkową kaniulą - 1 szt.</t>
  </si>
  <si>
    <t>7. Klipsownica jednorazowa, dł. 33cm - 16 klipsów M/L.</t>
  </si>
  <si>
    <t>8. Jednorazowa igła Varesa.</t>
  </si>
  <si>
    <t>1. Ładunek do staplera laparoskopowego, zamykająco-tnący, z nożem w ładunku, umieszczający 6 rzędów tytanowych zszywek (3+3), o długości linii szwów 60mm, posiadajacy możliwość zginania w obie strony o 45˚, o wysokości zszywek przed zamknięciem 3,0mm; 3,5mm; 4,0mm, przeznaczony do tkanki średnio-grubej.</t>
  </si>
  <si>
    <t>2. Ładunek do staplera laparoskopowego, zamykająco-tnący z nożem w magazynku, umieszczający 6 rzędów tytanowych zszywek (3+3),posiadający możliwość zginania 45˚ w dwie strony, o długości linii szwów 60mm, o wysokości zszywek przed zamknięciem 3,5 mm, a po zamknięciu 1,5mm - 2szt.</t>
  </si>
  <si>
    <t>Pozycji ogółem: 8</t>
  </si>
  <si>
    <t>5.Jednorazowe narzędzie do stapiania tkanek oraz zamykania naczyń krwionośnych i limfatycznych o średnicy do 7mm włącznie, z wbudowanym nożem zapewniającym funkcję cięcia, szczeku typu Meryland, przeznaczone do zabiegów laparoskopowych, o długości trzonu 44cm, średnica trzonu 5mm.</t>
  </si>
  <si>
    <t>Pakiet nr 46</t>
  </si>
  <si>
    <t>Pakiet nr 47</t>
  </si>
  <si>
    <t>Pakiet nr 48</t>
  </si>
  <si>
    <t>Pakiet nr 49</t>
  </si>
  <si>
    <t>Jałowe zestawy do zakładania wkłuć centralnych zawierający: 10 x kompres gazowy 7,5cmx7,5cm; 10 x tupfer 3cm; 1 x serweta dwuwarstwowa 50x70cm; 1 x serweta dwuwarstwowa 50cmx75cm z otworem; 1 x ostrze chirurgiczne 11; 1 x igłotrzymacz typu Mayo-Hegar 15cm; 1 x pęseta 13cm; 1 x strzykawka 10ml; 1 x strzykawka 20ml; 1 x igła iniekcyjna 0,8x40;  1 x igła iniekcyjna 1,2 x 40.</t>
  </si>
  <si>
    <t>wymagana kompatybilność z zestawami poz. 2 i 3.</t>
  </si>
  <si>
    <t>Zamknięty system bezigłowy, posiadający wbudowany w obudowę mechanizm sprężynowy zapewniający po użyciu automatyczne, szczelne zamknięcie silikonowej podzielnej membrany, objętość wypełnienia 0,02 ml nieprzeźroczysty, zerowy wypływ wsteczny - zapobiega cofaniu się krwi i leków do drenu. Łatwa i optymalna dezynfekcja membrany wykonanej z silikonu wszystkimi stosowanymi środkami w szpitalach. Podzielna membrana,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System w sztywnym, bezdotykowym aplikatorze chroniącym membranę przed dotknięciem lub opakowaniu folia-papier do wyboru przez Zamawiającego</t>
  </si>
  <si>
    <r>
      <t xml:space="preserve">Jałowe cewniki do drenażu płuc, proste z trokarem, kompatybilne z zestawami w pozycji 5 i 6. Rozmiary od </t>
    </r>
    <r>
      <rPr>
        <b/>
        <sz val="10"/>
        <rFont val="Calibri Light"/>
        <family val="2"/>
        <charset val="238"/>
        <scheme val="major"/>
      </rPr>
      <t>8Ch; 10Ch; 12Ch; 16Ch; 20Ch</t>
    </r>
    <r>
      <rPr>
        <sz val="10"/>
        <rFont val="Calibri Light"/>
        <family val="2"/>
        <charset val="238"/>
        <scheme val="major"/>
      </rPr>
      <t>,  do wyboru przy składaniu zamówień cząstkowych.</t>
    </r>
  </si>
  <si>
    <t>Kaniule dożylne typu wenflon bezpieczny (II)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</si>
  <si>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 -</t>
    </r>
    <r>
      <rPr>
        <b/>
        <sz val="11"/>
        <color rgb="FF000000"/>
        <rFont val="Calibri Light"/>
        <family val="2"/>
        <charset val="238"/>
        <scheme val="major"/>
      </rPr>
      <t>24G 0,7x19mm</t>
    </r>
    <r>
      <rPr>
        <sz val="11"/>
        <color rgb="FF000000"/>
        <rFont val="Calibri Light"/>
        <family val="2"/>
        <charset val="238"/>
        <scheme val="major"/>
      </rPr>
      <t xml:space="preserve">, przepływ nie mniejszy niż 22ml/min. </t>
    </r>
  </si>
  <si>
    <t>Pakiet nr 23</t>
  </si>
  <si>
    <t>Pakiet nr 31</t>
  </si>
  <si>
    <t>Worek do godzinowej zbiórki moczu</t>
  </si>
  <si>
    <r>
      <t xml:space="preserve">Sterylne sondy do żywienia o długości 75-80cm, wykonane z PVC, przezroczyste, rozmiary do wyboru przy składaniu zamówień cząstkowych: </t>
    </r>
    <r>
      <rPr>
        <b/>
        <sz val="11"/>
        <color rgb="FF000000"/>
        <rFont val="Calibri Light"/>
        <family val="2"/>
        <charset val="238"/>
        <scheme val="major"/>
      </rPr>
      <t>nr 6, nr 8, nr 10</t>
    </r>
    <r>
      <rPr>
        <sz val="11"/>
        <color rgb="FF000000"/>
        <rFont val="Calibri Light"/>
        <family val="2"/>
        <charset val="238"/>
        <scheme val="major"/>
      </rPr>
      <t>, cieniujące w RTG, skalowane, niedające reakcji alergicznych, zakończone oliwką, bezpieczne w czasie zakładania, nie uszkadzające śluzówek, z otworami bocznymi i zatyczką, rozmiar kodowany kolorystycznie, skalowane co 1 cm.</t>
    </r>
  </si>
  <si>
    <t>Zgłębnik typu Bengmark</t>
  </si>
  <si>
    <t>Zestaw do przezskórnej endoskopowej jejunostomii typu Bengmark® PEG/J z łącznikiem typu ENFit CH 9 do stosowania z Flocare® PEG CH 18.</t>
  </si>
  <si>
    <t>Jałowy zestaw dla noworodka: serweta kompresowa 80 cmx 60cm, podkład chłonny 60 cm x 60cm, czapeczka dla noworodka, kocyk flanelowy 160 cmx 75cm.</t>
  </si>
  <si>
    <t>Nakłuwacz  do worków infuzyjnych dla Pracowni cytostatycznej</t>
  </si>
  <si>
    <t>Strzykawki 3-częściowe dla Pracowni cytostatycznej (I)</t>
  </si>
  <si>
    <t>Strzykawki 3-częściowe dla Pracowni cytostatycznej (II)</t>
  </si>
  <si>
    <t>Jednorazowe, jałowe kombinezony dla Pracowni cytostatycznej</t>
  </si>
  <si>
    <t>Rękawice sterylne do Pracowni Cytostatycznej.</t>
  </si>
  <si>
    <t>Dren bursztynowy dla Pracowni cytostatycznej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</si>
  <si>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</si>
  <si>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</si>
  <si>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</si>
  <si>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dostawy drobnego sprzętu medycznego jałowego (II)</t>
  </si>
  <si>
    <t>Załącznik nr 2.47</t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</si>
  <si>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</si>
  <si>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</si>
  <si>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</si>
  <si>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</si>
  <si>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</si>
  <si>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</si>
  <si>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</si>
  <si>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</si>
  <si>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dostawy drobnego sprzętu medycznego jałowego(II)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</si>
  <si>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</si>
  <si>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</si>
  <si>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</si>
  <si>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</si>
  <si>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</si>
  <si>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</si>
  <si>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</si>
  <si>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</si>
  <si>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</si>
  <si>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</si>
  <si>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</si>
  <si>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</si>
  <si>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</si>
  <si>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</si>
  <si>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</si>
  <si>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</si>
  <si>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</si>
  <si>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</si>
  <si>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</si>
  <si>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</si>
  <si>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</si>
  <si>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</si>
  <si>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nr2.31</t>
  </si>
  <si>
    <t>Załącznik nr 2.32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</si>
  <si>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</si>
  <si>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</si>
  <si>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</si>
  <si>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</si>
  <si>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</si>
  <si>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</si>
  <si>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 xml:space="preserve">Bezpłatne użyczenie </t>
  </si>
  <si>
    <t>Załącznik nr 2.39</t>
  </si>
  <si>
    <t>Załącznik nr 2.40</t>
  </si>
  <si>
    <t>Załącznik nr 2.41</t>
  </si>
  <si>
    <t>Załącznik nr 2.42</t>
  </si>
  <si>
    <t>Załącznik nr 2.43</t>
  </si>
  <si>
    <t>Załącznik nr 2.44</t>
  </si>
  <si>
    <t>Załącznik nr 2.45</t>
  </si>
  <si>
    <t>Załącznik nr 2.46</t>
  </si>
  <si>
    <t>Załącznik nr 2.48</t>
  </si>
  <si>
    <t>Załącznik nr 2.49</t>
  </si>
  <si>
    <t>Załącznik nr 2.50</t>
  </si>
  <si>
    <t>Załącznik nr 2.52</t>
  </si>
  <si>
    <t>Załącznik nr 2.51</t>
  </si>
  <si>
    <t>Załącznik nr 2.53</t>
  </si>
  <si>
    <t>Załącznik nr 2.54</t>
  </si>
  <si>
    <t>Załącznik nr 2.55</t>
  </si>
  <si>
    <t>Załącznik nr 2.56</t>
  </si>
  <si>
    <t>Załącznik nr 2.57</t>
  </si>
  <si>
    <t>Załącznik nr 2.58</t>
  </si>
  <si>
    <t>Załącznik nr 2.59</t>
  </si>
  <si>
    <t>Załącznik nr 2.60</t>
  </si>
  <si>
    <t>Załącznik nr 2.61</t>
  </si>
  <si>
    <t>Załącznik nr 2.62</t>
  </si>
  <si>
    <t>Jałowy, "bursztynowy", jednorazowy dren łączący przeznaczony do podawania cytostatyków (nie zawierający PCV) w systemie zamkniętym z kolcem do podłączenia worka infuzyjnego lub butelki oraz z portem bocznym dostępu bezigłowego, zakończony złączem męskim Luer Lock. Długość 31cm.</t>
  </si>
  <si>
    <t>po modyfikacji z dn. 07.01.2020</t>
  </si>
  <si>
    <t>par</t>
  </si>
  <si>
    <t>po modyfikacji z dn. 29.01.2020 r</t>
  </si>
  <si>
    <r>
      <t xml:space="preserve">Paski do pomiaru stężenia glukozy we krwi kompatybilne z glukometrem "Contur Plus </t>
    </r>
    <r>
      <rPr>
        <sz val="12"/>
        <color rgb="FF0070C0"/>
        <rFont val="Calibri Light"/>
        <family val="2"/>
        <charset val="238"/>
      </rPr>
      <t>*</t>
    </r>
    <r>
      <rPr>
        <sz val="12"/>
        <rFont val="Calibri Light"/>
        <family val="2"/>
        <charset val="238"/>
      </rPr>
      <t>", pakowane po 50 sztuk.</t>
    </r>
  </si>
  <si>
    <t>po modyfikacji z 14.02.2020 r.</t>
  </si>
  <si>
    <r>
      <t xml:space="preserve"> Paski testowe do  glukometru "Contur Plus </t>
    </r>
    <r>
      <rPr>
        <u/>
        <sz val="12"/>
        <color rgb="FF0070C0"/>
        <rFont val="Calibri"/>
        <family val="2"/>
        <charset val="238"/>
      </rPr>
      <t>*</t>
    </r>
    <r>
      <rPr>
        <u/>
        <sz val="12"/>
        <color rgb="FF000000"/>
        <rFont val="Calibri"/>
        <family val="2"/>
        <charset val="238"/>
      </rPr>
      <t>"</t>
    </r>
  </si>
  <si>
    <t>*glukometry kompatybilne z pompami insulinowymi Paradigm model 722,754 oraz 640G.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</si>
</sst>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     &quot;;&quot;-&quot;#,##0.00&quot;      &quot;;&quot; -&quot;#&quot;      &quot;;@&quot; &quot;"/>
    <numFmt numFmtId="166" formatCode="&quot; &quot;#,##0.00&quot; zł &quot;;&quot;-&quot;#,##0.00&quot; zł &quot;;&quot; -&quot;#&quot; zł &quot;;@&quot; &quot;"/>
    <numFmt numFmtId="167" formatCode="#,##0.00&quot; zł&quot;;[Red]&quot;-&quot;#,##0.00&quot; zł&quot;"/>
    <numFmt numFmtId="168" formatCode="#,##0.00&quot; &quot;[$zł-415];[Red]&quot;-&quot;#,##0.00&quot; &quot;[$zł-415]"/>
    <numFmt numFmtId="169" formatCode="&quot; &quot;#,##0.00&quot; zł &quot;;&quot;-&quot;#,##0.00&quot; zł &quot;;&quot; -&quot;00&quot; zł &quot;;@&quot; &quot;"/>
    <numFmt numFmtId="170" formatCode="&quot; &quot;#,##0.00&quot;    &quot;;&quot;-&quot;#,##0.00&quot;    &quot;;&quot; -&quot;00&quot;    &quot;;@&quot; &quot;"/>
    <numFmt numFmtId="171" formatCode="#,##0.00&quot; zł&quot;"/>
    <numFmt numFmtId="172" formatCode="#,##0.00&quot; &quot;[$zł-415];&quot;-&quot;#,##0.00&quot; &quot;[$zł-415]"/>
    <numFmt numFmtId="173" formatCode="\ #,##0.00&quot; zł &quot;;\-#,##0.00&quot; zł &quot;;&quot; -&quot;#&quot; zł &quot;;@\ "/>
    <numFmt numFmtId="174" formatCode="_-* #,##0.00\ [$zł-415]_-;\-* #,##0.00\ [$zł-415]_-;_-* &quot;-&quot;??\ [$zł-415]_-;_-@_-"/>
    <numFmt numFmtId="175" formatCode="#,##0.00\ [$zł-415];[Red]#,##0.00\ [$zł-415]"/>
    <numFmt numFmtId="176" formatCode="_-* #,##0.00&quot; zł&quot;_-;\-* #,##0.00&quot; zł&quot;_-;_-* \-??&quot; zł&quot;_-;_-@_-"/>
  </numFmts>
  <fonts count="92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u/>
      <sz val="10"/>
      <color rgb="FF000000"/>
      <name val="Arial CE"/>
      <charset val="238"/>
    </font>
    <font>
      <sz val="10"/>
      <color rgb="FF000000"/>
      <name val="Arial2"/>
      <charset val="238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Arial CE"/>
      <charset val="238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u/>
      <sz val="9"/>
      <color rgb="FF000000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238"/>
    </font>
    <font>
      <u/>
      <sz val="10"/>
      <color rgb="FF000000"/>
      <name val="Arial Unicode MS"/>
      <family val="2"/>
      <charset val="238"/>
    </font>
    <font>
      <u/>
      <sz val="11"/>
      <color rgb="FF000000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i/>
      <sz val="11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u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Ubuntu Light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u/>
      <sz val="14"/>
      <name val="Calibri"/>
      <family val="2"/>
      <charset val="238"/>
      <scheme val="minor"/>
    </font>
    <font>
      <u/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</font>
    <font>
      <b/>
      <u/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</font>
    <font>
      <u/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2"/>
      <color rgb="FF00B0F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0070C0"/>
      <name val="Calibri Light"/>
      <family val="2"/>
      <charset val="238"/>
    </font>
    <font>
      <sz val="11"/>
      <color rgb="FF0070C0"/>
      <name val="Calibri"/>
      <family val="2"/>
      <charset val="238"/>
    </font>
    <font>
      <u/>
      <sz val="12"/>
      <color rgb="FF0070C0"/>
      <name val="Calibri"/>
      <family val="2"/>
      <charset val="238"/>
    </font>
    <font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Border="0" applyProtection="0"/>
    <xf numFmtId="0" fontId="3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166" fontId="28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169" fontId="10" fillId="0" borderId="0" applyBorder="0" applyProtection="0"/>
    <xf numFmtId="0" fontId="37" fillId="0" borderId="0" applyNumberFormat="0" applyBorder="0" applyProtection="0"/>
    <xf numFmtId="0" fontId="10" fillId="0" borderId="0" applyNumberFormat="0" applyBorder="0" applyProtection="0"/>
    <xf numFmtId="0" fontId="40" fillId="0" borderId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33" fillId="0" borderId="0"/>
    <xf numFmtId="0" fontId="3" fillId="0" borderId="0"/>
    <xf numFmtId="0" fontId="43" fillId="0" borderId="0"/>
    <xf numFmtId="0" fontId="33" fillId="0" borderId="0"/>
    <xf numFmtId="0" fontId="40" fillId="0" borderId="0"/>
    <xf numFmtId="0" fontId="58" fillId="0" borderId="0"/>
    <xf numFmtId="9" fontId="33" fillId="0" borderId="0" applyFill="0" applyBorder="0" applyAlignment="0" applyProtection="0"/>
    <xf numFmtId="173" fontId="33" fillId="0" borderId="0" applyFill="0" applyBorder="0" applyAlignment="0" applyProtection="0"/>
    <xf numFmtId="0" fontId="61" fillId="0" borderId="0"/>
    <xf numFmtId="44" fontId="61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/>
    <xf numFmtId="0" fontId="82" fillId="0" borderId="0"/>
  </cellStyleXfs>
  <cellXfs count="271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2" applyFont="1" applyFill="1"/>
    <xf numFmtId="0" fontId="5" fillId="0" borderId="0" xfId="3" applyFont="1" applyFill="1" applyAlignment="1" applyProtection="1"/>
    <xf numFmtId="0" fontId="3" fillId="0" borderId="0" xfId="2"/>
    <xf numFmtId="0" fontId="5" fillId="0" borderId="0" xfId="4" applyFont="1" applyFill="1" applyAlignment="1" applyProtection="1"/>
    <xf numFmtId="0" fontId="6" fillId="0" borderId="0" xfId="1" applyFont="1" applyFill="1" applyAlignment="1" applyProtection="1"/>
    <xf numFmtId="0" fontId="7" fillId="0" borderId="0" xfId="2" applyFont="1" applyFill="1"/>
    <xf numFmtId="0" fontId="8" fillId="0" borderId="0" xfId="2" applyFont="1" applyFill="1"/>
    <xf numFmtId="0" fontId="4" fillId="0" borderId="0" xfId="1" applyFont="1" applyFill="1" applyAlignment="1" applyProtection="1"/>
    <xf numFmtId="0" fontId="2" fillId="0" borderId="0" xfId="3" applyFont="1" applyFill="1" applyAlignment="1" applyProtection="1"/>
    <xf numFmtId="0" fontId="9" fillId="0" borderId="0" xfId="3" applyFont="1" applyFill="1" applyAlignment="1" applyProtection="1">
      <alignment horizontal="left"/>
    </xf>
    <xf numFmtId="0" fontId="5" fillId="0" borderId="0" xfId="5" applyFont="1" applyFill="1" applyAlignment="1" applyProtection="1"/>
    <xf numFmtId="0" fontId="11" fillId="0" borderId="0" xfId="2" applyFont="1" applyFill="1"/>
    <xf numFmtId="0" fontId="4" fillId="0" borderId="0" xfId="3" applyFont="1" applyFill="1" applyAlignment="1" applyProtection="1"/>
    <xf numFmtId="0" fontId="13" fillId="0" borderId="0" xfId="3" applyFont="1" applyFill="1" applyAlignment="1" applyProtection="1"/>
    <xf numFmtId="0" fontId="14" fillId="0" borderId="0" xfId="3" applyFont="1" applyFill="1" applyAlignment="1" applyProtection="1"/>
    <xf numFmtId="0" fontId="5" fillId="0" borderId="0" xfId="5" applyFont="1" applyFill="1" applyAlignment="1" applyProtection="1">
      <alignment horizontal="left"/>
    </xf>
    <xf numFmtId="0" fontId="4" fillId="0" borderId="0" xfId="5" applyFont="1" applyFill="1" applyAlignment="1" applyProtection="1"/>
    <xf numFmtId="0" fontId="9" fillId="0" borderId="0" xfId="1" applyFont="1" applyFill="1" applyAlignment="1" applyProtection="1"/>
    <xf numFmtId="0" fontId="11" fillId="0" borderId="0" xfId="3" applyFont="1" applyFill="1" applyAlignment="1" applyProtection="1"/>
    <xf numFmtId="49" fontId="15" fillId="0" borderId="0" xfId="3" applyNumberFormat="1" applyFont="1" applyFill="1" applyAlignment="1" applyProtection="1"/>
    <xf numFmtId="0" fontId="2" fillId="0" borderId="0" xfId="2" applyFont="1" applyFill="1"/>
    <xf numFmtId="0" fontId="9" fillId="0" borderId="0" xfId="3" applyFont="1" applyFill="1" applyAlignment="1" applyProtection="1"/>
    <xf numFmtId="0" fontId="2" fillId="0" borderId="0" xfId="4" applyFont="1" applyFill="1" applyAlignment="1" applyProtection="1"/>
    <xf numFmtId="0" fontId="9" fillId="0" borderId="0" xfId="2" applyFont="1" applyFill="1" applyAlignment="1">
      <alignment horizontal="center" vertical="center"/>
    </xf>
    <xf numFmtId="0" fontId="11" fillId="0" borderId="0" xfId="6" applyFont="1" applyFill="1" applyAlignment="1" applyProtection="1"/>
    <xf numFmtId="0" fontId="5" fillId="0" borderId="0" xfId="5" applyFont="1" applyFill="1" applyAlignment="1" applyProtection="1">
      <alignment horizontal="center"/>
    </xf>
    <xf numFmtId="0" fontId="16" fillId="0" borderId="1" xfId="6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0" fontId="18" fillId="2" borderId="1" xfId="8" applyFont="1" applyFill="1" applyBorder="1" applyAlignment="1" applyProtection="1">
      <alignment horizontal="center" vertical="center" wrapText="1"/>
    </xf>
    <xf numFmtId="165" fontId="23" fillId="0" borderId="1" xfId="6" applyNumberFormat="1" applyFont="1" applyFill="1" applyBorder="1" applyAlignment="1" applyProtection="1">
      <alignment horizontal="center" wrapText="1"/>
    </xf>
    <xf numFmtId="0" fontId="23" fillId="0" borderId="1" xfId="6" applyFont="1" applyFill="1" applyBorder="1" applyAlignment="1" applyProtection="1">
      <alignment horizontal="center" wrapText="1"/>
    </xf>
    <xf numFmtId="0" fontId="21" fillId="0" borderId="0" xfId="6" applyFont="1" applyFill="1" applyAlignment="1" applyProtection="1">
      <alignment horizontal="left" vertical="center"/>
    </xf>
    <xf numFmtId="0" fontId="24" fillId="0" borderId="0" xfId="2" applyFont="1" applyFill="1"/>
    <xf numFmtId="0" fontId="19" fillId="0" borderId="0" xfId="6" applyFont="1" applyFill="1" applyAlignment="1" applyProtection="1"/>
    <xf numFmtId="0" fontId="25" fillId="0" borderId="0" xfId="2" applyFont="1" applyFill="1" applyAlignment="1">
      <alignment wrapText="1"/>
    </xf>
    <xf numFmtId="0" fontId="24" fillId="0" borderId="0" xfId="2" applyFont="1" applyFill="1" applyAlignment="1"/>
    <xf numFmtId="0" fontId="4" fillId="0" borderId="0" xfId="6" applyFont="1" applyFill="1" applyAlignment="1" applyProtection="1"/>
    <xf numFmtId="0" fontId="4" fillId="0" borderId="0" xfId="6" applyFont="1" applyFill="1" applyAlignment="1" applyProtection="1">
      <alignment horizontal="center" vertical="center"/>
    </xf>
    <xf numFmtId="0" fontId="24" fillId="0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4" fillId="0" borderId="0" xfId="9" applyFont="1" applyFill="1" applyAlignment="1" applyProtection="1">
      <alignment horizontal="center"/>
    </xf>
    <xf numFmtId="0" fontId="16" fillId="0" borderId="0" xfId="10" applyFont="1" applyFill="1" applyAlignment="1" applyProtection="1"/>
    <xf numFmtId="0" fontId="13" fillId="0" borderId="0" xfId="3" applyFont="1" applyFill="1" applyAlignment="1" applyProtection="1">
      <alignment horizontal="center"/>
    </xf>
    <xf numFmtId="0" fontId="26" fillId="0" borderId="0" xfId="10" applyFont="1" applyFill="1" applyAlignment="1" applyProtection="1">
      <alignment horizontal="center"/>
    </xf>
    <xf numFmtId="0" fontId="19" fillId="2" borderId="0" xfId="2" applyFont="1" applyFill="1" applyAlignment="1">
      <alignment horizontal="center" vertical="center" wrapText="1"/>
    </xf>
    <xf numFmtId="0" fontId="3" fillId="0" borderId="0" xfId="6" applyFont="1" applyFill="1" applyAlignment="1" applyProtection="1">
      <alignment horizontal="left" vertical="center"/>
    </xf>
    <xf numFmtId="0" fontId="0" fillId="0" borderId="0" xfId="12" applyFont="1" applyFill="1" applyAlignment="1" applyProtection="1"/>
    <xf numFmtId="0" fontId="10" fillId="0" borderId="0" xfId="12" applyFont="1" applyFill="1" applyAlignment="1" applyProtection="1"/>
    <xf numFmtId="0" fontId="16" fillId="0" borderId="2" xfId="6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vertical="center" wrapText="1"/>
    </xf>
    <xf numFmtId="0" fontId="3" fillId="0" borderId="0" xfId="6" applyFont="1" applyFill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top" wrapText="1"/>
    </xf>
    <xf numFmtId="0" fontId="30" fillId="0" borderId="0" xfId="2" applyFont="1" applyAlignment="1">
      <alignment horizontal="center"/>
    </xf>
    <xf numFmtId="0" fontId="16" fillId="0" borderId="3" xfId="6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center" vertical="center" wrapText="1"/>
    </xf>
    <xf numFmtId="0" fontId="18" fillId="2" borderId="3" xfId="8" applyFont="1" applyFill="1" applyBorder="1" applyAlignment="1" applyProtection="1">
      <alignment horizontal="center" vertical="center" wrapText="1"/>
    </xf>
    <xf numFmtId="49" fontId="29" fillId="0" borderId="0" xfId="3" applyNumberFormat="1" applyFont="1" applyFill="1" applyAlignment="1" applyProtection="1"/>
    <xf numFmtId="0" fontId="10" fillId="0" borderId="0" xfId="8" applyFont="1" applyFill="1" applyAlignment="1" applyProtection="1"/>
    <xf numFmtId="0" fontId="31" fillId="0" borderId="0" xfId="8" applyFont="1" applyFill="1" applyAlignment="1" applyProtection="1"/>
    <xf numFmtId="0" fontId="1" fillId="0" borderId="0" xfId="8" applyFont="1" applyFill="1" applyAlignment="1" applyProtection="1"/>
    <xf numFmtId="0" fontId="10" fillId="0" borderId="0" xfId="15" applyFont="1" applyFill="1" applyAlignment="1" applyProtection="1"/>
    <xf numFmtId="0" fontId="31" fillId="0" borderId="0" xfId="8" applyFont="1" applyFill="1" applyAlignment="1" applyProtection="1">
      <alignment wrapText="1"/>
    </xf>
    <xf numFmtId="0" fontId="27" fillId="0" borderId="0" xfId="8" applyFont="1" applyFill="1" applyAlignment="1" applyProtection="1"/>
    <xf numFmtId="0" fontId="34" fillId="0" borderId="0" xfId="8" applyFont="1" applyFill="1" applyAlignment="1" applyProtection="1"/>
    <xf numFmtId="0" fontId="34" fillId="0" borderId="0" xfId="8" applyFont="1" applyFill="1" applyAlignment="1" applyProtection="1">
      <alignment horizontal="center"/>
    </xf>
    <xf numFmtId="0" fontId="18" fillId="0" borderId="0" xfId="15" applyFont="1" applyFill="1" applyAlignment="1" applyProtection="1">
      <alignment wrapText="1"/>
    </xf>
    <xf numFmtId="0" fontId="35" fillId="0" borderId="0" xfId="16" applyFont="1" applyFill="1" applyAlignment="1" applyProtection="1"/>
    <xf numFmtId="0" fontId="10" fillId="0" borderId="0" xfId="15" applyFont="1" applyFill="1" applyAlignment="1" applyProtection="1">
      <alignment wrapText="1"/>
    </xf>
    <xf numFmtId="0" fontId="36" fillId="0" borderId="0" xfId="17" applyFont="1" applyFill="1" applyAlignment="1" applyProtection="1"/>
    <xf numFmtId="0" fontId="10" fillId="0" borderId="4" xfId="15" applyFont="1" applyFill="1" applyBorder="1" applyAlignment="1" applyProtection="1">
      <alignment wrapText="1"/>
    </xf>
    <xf numFmtId="0" fontId="1" fillId="0" borderId="0" xfId="15" applyFont="1" applyFill="1" applyAlignment="1" applyProtection="1"/>
    <xf numFmtId="170" fontId="1" fillId="0" borderId="0" xfId="15" applyNumberFormat="1" applyFont="1" applyFill="1" applyAlignment="1" applyProtection="1"/>
    <xf numFmtId="0" fontId="1" fillId="0" borderId="0" xfId="15" applyFont="1" applyFill="1" applyAlignment="1" applyProtection="1">
      <alignment horizontal="left"/>
    </xf>
    <xf numFmtId="0" fontId="1" fillId="0" borderId="0" xfId="15" applyFont="1" applyFill="1" applyAlignment="1" applyProtection="1">
      <alignment horizontal="center"/>
    </xf>
    <xf numFmtId="171" fontId="1" fillId="0" borderId="0" xfId="15" applyNumberFormat="1" applyFont="1" applyFill="1" applyAlignment="1" applyProtection="1"/>
    <xf numFmtId="0" fontId="39" fillId="0" borderId="0" xfId="15" applyFont="1" applyFill="1" applyAlignment="1" applyProtection="1"/>
    <xf numFmtId="167" fontId="18" fillId="2" borderId="3" xfId="8" applyNumberFormat="1" applyFont="1" applyFill="1" applyBorder="1" applyAlignment="1" applyProtection="1">
      <alignment horizontal="center" vertical="center" wrapText="1"/>
    </xf>
    <xf numFmtId="0" fontId="10" fillId="0" borderId="1" xfId="15" applyFont="1" applyFill="1" applyBorder="1" applyAlignment="1" applyProtection="1"/>
    <xf numFmtId="0" fontId="10" fillId="0" borderId="2" xfId="15" applyFont="1" applyFill="1" applyBorder="1" applyAlignment="1" applyProtection="1"/>
    <xf numFmtId="0" fontId="18" fillId="2" borderId="5" xfId="8" applyFont="1" applyFill="1" applyBorder="1" applyAlignment="1" applyProtection="1">
      <alignment horizontal="center" vertical="center" wrapText="1"/>
    </xf>
    <xf numFmtId="167" fontId="18" fillId="2" borderId="1" xfId="8" applyNumberFormat="1" applyFont="1" applyFill="1" applyBorder="1" applyAlignment="1" applyProtection="1">
      <alignment horizontal="center" vertical="center" wrapText="1"/>
    </xf>
    <xf numFmtId="0" fontId="38" fillId="0" borderId="0" xfId="15" applyFont="1" applyFill="1" applyAlignment="1" applyProtection="1">
      <alignment horizontal="right"/>
    </xf>
    <xf numFmtId="0" fontId="31" fillId="0" borderId="1" xfId="15" applyFont="1" applyFill="1" applyBorder="1" applyAlignment="1" applyProtection="1">
      <alignment horizontal="right"/>
    </xf>
    <xf numFmtId="166" fontId="3" fillId="0" borderId="0" xfId="2" applyNumberFormat="1"/>
    <xf numFmtId="0" fontId="17" fillId="0" borderId="5" xfId="7" applyFont="1" applyFill="1" applyBorder="1" applyAlignment="1" applyProtection="1">
      <alignment horizontal="center" vertical="center" wrapText="1"/>
    </xf>
    <xf numFmtId="0" fontId="3" fillId="0" borderId="6" xfId="2" applyBorder="1"/>
    <xf numFmtId="0" fontId="30" fillId="0" borderId="0" xfId="10" applyFont="1" applyFill="1" applyAlignment="1" applyProtection="1">
      <alignment horizontal="center"/>
    </xf>
    <xf numFmtId="0" fontId="29" fillId="0" borderId="0" xfId="10" applyFont="1" applyFill="1" applyAlignment="1" applyProtection="1"/>
    <xf numFmtId="0" fontId="41" fillId="0" borderId="0" xfId="10" applyFont="1" applyFill="1" applyAlignment="1" applyProtection="1"/>
    <xf numFmtId="0" fontId="42" fillId="0" borderId="0" xfId="10" applyFont="1" applyFill="1" applyAlignment="1" applyProtection="1">
      <alignment horizontal="center"/>
    </xf>
    <xf numFmtId="0" fontId="19" fillId="0" borderId="0" xfId="10" applyFont="1" applyFill="1" applyAlignment="1" applyProtection="1"/>
    <xf numFmtId="0" fontId="23" fillId="0" borderId="6" xfId="6" applyFont="1" applyFill="1" applyBorder="1" applyAlignment="1" applyProtection="1">
      <alignment horizontal="center" wrapText="1"/>
    </xf>
    <xf numFmtId="0" fontId="3" fillId="0" borderId="6" xfId="2" applyBorder="1" applyAlignment="1">
      <alignment horizontal="right"/>
    </xf>
    <xf numFmtId="164" fontId="16" fillId="0" borderId="6" xfId="6" applyNumberFormat="1" applyFont="1" applyFill="1" applyBorder="1" applyAlignment="1" applyProtection="1">
      <alignment horizontal="center" vertical="center" wrapText="1"/>
    </xf>
    <xf numFmtId="0" fontId="16" fillId="0" borderId="6" xfId="6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 vertical="center" wrapText="1"/>
    </xf>
    <xf numFmtId="0" fontId="13" fillId="0" borderId="0" xfId="3" applyFont="1" applyFill="1" applyAlignment="1" applyProtection="1">
      <alignment horizontal="center" vertical="center"/>
    </xf>
    <xf numFmtId="0" fontId="44" fillId="0" borderId="0" xfId="0" applyFont="1" applyFill="1" applyBorder="1"/>
    <xf numFmtId="0" fontId="46" fillId="0" borderId="1" xfId="6" applyFont="1" applyFill="1" applyBorder="1" applyAlignment="1" applyProtection="1">
      <alignment horizontal="center" vertical="center"/>
    </xf>
    <xf numFmtId="0" fontId="45" fillId="0" borderId="1" xfId="6" applyFont="1" applyFill="1" applyBorder="1" applyAlignment="1" applyProtection="1">
      <alignment horizontal="center" vertical="center"/>
    </xf>
    <xf numFmtId="164" fontId="46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center" wrapText="1"/>
    </xf>
    <xf numFmtId="0" fontId="47" fillId="0" borderId="1" xfId="6" applyFont="1" applyFill="1" applyBorder="1" applyAlignment="1" applyProtection="1">
      <alignment horizontal="center" vertical="top" wrapText="1"/>
    </xf>
    <xf numFmtId="0" fontId="46" fillId="0" borderId="2" xfId="6" applyFont="1" applyFill="1" applyBorder="1" applyAlignment="1" applyProtection="1"/>
    <xf numFmtId="0" fontId="45" fillId="0" borderId="7" xfId="2" applyFont="1" applyBorder="1" applyAlignment="1">
      <alignment horizontal="center" vertical="center"/>
    </xf>
    <xf numFmtId="0" fontId="45" fillId="0" borderId="1" xfId="13" applyFont="1" applyFill="1" applyBorder="1" applyAlignment="1" applyProtection="1">
      <alignment horizontal="center" vertical="center" wrapText="1"/>
    </xf>
    <xf numFmtId="0" fontId="46" fillId="2" borderId="1" xfId="6" applyFont="1" applyFill="1" applyBorder="1" applyAlignment="1" applyProtection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0" fontId="45" fillId="2" borderId="1" xfId="6" applyFont="1" applyFill="1" applyBorder="1" applyAlignment="1" applyProtection="1">
      <alignment horizontal="center" vertical="center"/>
    </xf>
    <xf numFmtId="164" fontId="45" fillId="0" borderId="2" xfId="6" applyNumberFormat="1" applyFont="1" applyFill="1" applyBorder="1" applyAlignment="1" applyProtection="1">
      <alignment horizontal="center" vertical="center" wrapText="1"/>
    </xf>
    <xf numFmtId="164" fontId="45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top" wrapText="1"/>
    </xf>
    <xf numFmtId="0" fontId="45" fillId="0" borderId="2" xfId="6" applyFont="1" applyFill="1" applyBorder="1" applyAlignment="1" applyProtection="1"/>
    <xf numFmtId="0" fontId="3" fillId="0" borderId="0" xfId="2" applyAlignment="1">
      <alignment vertical="center"/>
    </xf>
    <xf numFmtId="0" fontId="46" fillId="0" borderId="2" xfId="15" applyFont="1" applyFill="1" applyBorder="1" applyAlignment="1" applyProtection="1"/>
    <xf numFmtId="174" fontId="23" fillId="0" borderId="6" xfId="6" applyNumberFormat="1" applyFont="1" applyFill="1" applyBorder="1" applyAlignment="1" applyProtection="1">
      <alignment horizontal="center" wrapText="1"/>
    </xf>
    <xf numFmtId="0" fontId="10" fillId="0" borderId="6" xfId="15" applyFont="1" applyFill="1" applyBorder="1" applyAlignment="1" applyProtection="1"/>
    <xf numFmtId="0" fontId="46" fillId="0" borderId="7" xfId="15" applyFont="1" applyFill="1" applyBorder="1" applyAlignment="1" applyProtection="1"/>
    <xf numFmtId="174" fontId="26" fillId="0" borderId="6" xfId="6" applyNumberFormat="1" applyFont="1" applyFill="1" applyBorder="1" applyAlignment="1" applyProtection="1">
      <alignment horizontal="center" wrapText="1"/>
    </xf>
    <xf numFmtId="0" fontId="46" fillId="0" borderId="7" xfId="6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>
      <alignment horizontal="center" vertical="center"/>
    </xf>
    <xf numFmtId="164" fontId="46" fillId="0" borderId="7" xfId="6" applyNumberFormat="1" applyFont="1" applyFill="1" applyBorder="1" applyAlignment="1" applyProtection="1">
      <alignment horizontal="center" vertical="center" wrapText="1"/>
    </xf>
    <xf numFmtId="166" fontId="46" fillId="0" borderId="7" xfId="6" applyNumberFormat="1" applyFont="1" applyFill="1" applyBorder="1" applyAlignment="1" applyProtection="1">
      <alignment horizontal="center" vertical="center" wrapText="1"/>
    </xf>
    <xf numFmtId="0" fontId="49" fillId="0" borderId="7" xfId="6" applyFont="1" applyFill="1" applyBorder="1" applyAlignment="1" applyProtection="1">
      <alignment horizontal="center" vertical="center" wrapText="1"/>
    </xf>
    <xf numFmtId="0" fontId="50" fillId="0" borderId="7" xfId="7" applyFont="1" applyFill="1" applyBorder="1" applyAlignment="1" applyProtection="1">
      <alignment horizontal="center" vertical="center" wrapText="1"/>
    </xf>
    <xf numFmtId="0" fontId="46" fillId="0" borderId="7" xfId="7" applyFont="1" applyFill="1" applyBorder="1" applyAlignment="1" applyProtection="1">
      <alignment horizontal="center" vertical="center" wrapText="1"/>
    </xf>
    <xf numFmtId="0" fontId="52" fillId="0" borderId="7" xfId="21" applyFont="1" applyBorder="1" applyAlignment="1">
      <alignment horizontal="center" vertical="center" wrapText="1"/>
    </xf>
    <xf numFmtId="0" fontId="3" fillId="0" borderId="0" xfId="2" applyFill="1"/>
    <xf numFmtId="0" fontId="46" fillId="0" borderId="7" xfId="2" applyFont="1" applyFill="1" applyBorder="1" applyAlignment="1">
      <alignment horizontal="center" vertical="center" wrapText="1"/>
    </xf>
    <xf numFmtId="0" fontId="45" fillId="0" borderId="7" xfId="6" applyFont="1" applyFill="1" applyBorder="1" applyAlignment="1" applyProtection="1">
      <alignment horizontal="center" vertical="center" wrapText="1"/>
    </xf>
    <xf numFmtId="166" fontId="46" fillId="0" borderId="7" xfId="14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/>
    <xf numFmtId="0" fontId="48" fillId="0" borderId="7" xfId="6" applyFont="1" applyFill="1" applyBorder="1" applyAlignment="1" applyProtection="1">
      <alignment horizontal="center" vertical="center" wrapText="1"/>
    </xf>
    <xf numFmtId="0" fontId="53" fillId="0" borderId="7" xfId="7" applyFont="1" applyFill="1" applyBorder="1" applyAlignment="1" applyProtection="1">
      <alignment horizontal="center" vertical="center" wrapText="1"/>
    </xf>
    <xf numFmtId="0" fontId="45" fillId="0" borderId="7" xfId="7" applyFont="1" applyFill="1" applyBorder="1" applyAlignment="1" applyProtection="1">
      <alignment horizontal="center" vertical="center" wrapText="1"/>
    </xf>
    <xf numFmtId="0" fontId="45" fillId="0" borderId="7" xfId="2" applyFont="1" applyFill="1" applyBorder="1" applyAlignment="1">
      <alignment horizontal="center" vertical="center" wrapText="1"/>
    </xf>
    <xf numFmtId="0" fontId="47" fillId="0" borderId="7" xfId="6" applyFont="1" applyFill="1" applyBorder="1" applyAlignment="1" applyProtection="1">
      <alignment horizontal="center" vertical="center" wrapText="1"/>
    </xf>
    <xf numFmtId="0" fontId="46" fillId="0" borderId="7" xfId="11" applyFont="1" applyFill="1" applyBorder="1" applyAlignment="1" applyProtection="1">
      <alignment horizontal="center" vertical="center" wrapText="1"/>
    </xf>
    <xf numFmtId="0" fontId="46" fillId="0" borderId="7" xfId="27" applyFont="1" applyFill="1" applyBorder="1" applyAlignment="1" applyProtection="1">
      <alignment horizontal="center" vertical="center" textRotation="90" wrapText="1"/>
    </xf>
    <xf numFmtId="0" fontId="45" fillId="0" borderId="7" xfId="11" applyFont="1" applyFill="1" applyBorder="1" applyAlignment="1" applyProtection="1">
      <alignment horizontal="center" vertical="center" wrapText="1"/>
    </xf>
    <xf numFmtId="0" fontId="3" fillId="0" borderId="0" xfId="2" applyFill="1"/>
    <xf numFmtId="0" fontId="19" fillId="0" borderId="6" xfId="6" applyFont="1" applyFill="1" applyBorder="1" applyAlignment="1" applyProtection="1">
      <alignment horizontal="center" vertical="center"/>
    </xf>
    <xf numFmtId="0" fontId="3" fillId="0" borderId="6" xfId="2" applyFill="1" applyBorder="1" applyAlignment="1">
      <alignment horizontal="right" vertical="center" wrapText="1"/>
    </xf>
    <xf numFmtId="0" fontId="3" fillId="0" borderId="6" xfId="6" applyFont="1" applyFill="1" applyBorder="1" applyAlignment="1" applyProtection="1">
      <alignment horizontal="center" vertical="center"/>
    </xf>
    <xf numFmtId="172" fontId="45" fillId="0" borderId="7" xfId="2" applyNumberFormat="1" applyFont="1" applyBorder="1" applyAlignment="1">
      <alignment horizontal="center" vertical="center"/>
    </xf>
    <xf numFmtId="0" fontId="55" fillId="0" borderId="7" xfId="6" applyFont="1" applyFill="1" applyBorder="1" applyAlignment="1" applyProtection="1">
      <alignment horizontal="center" vertical="center"/>
    </xf>
    <xf numFmtId="164" fontId="26" fillId="0" borderId="6" xfId="6" applyNumberFormat="1" applyFont="1" applyFill="1" applyBorder="1" applyAlignment="1" applyProtection="1">
      <alignment horizontal="center" vertical="center" wrapText="1"/>
    </xf>
    <xf numFmtId="0" fontId="26" fillId="0" borderId="6" xfId="6" applyFont="1" applyFill="1" applyBorder="1" applyAlignment="1" applyProtection="1">
      <alignment horizontal="center" vertical="center" wrapText="1"/>
    </xf>
    <xf numFmtId="164" fontId="45" fillId="0" borderId="7" xfId="6" applyNumberFormat="1" applyFont="1" applyFill="1" applyBorder="1" applyAlignment="1" applyProtection="1">
      <alignment horizontal="center" vertical="center" wrapText="1"/>
    </xf>
    <xf numFmtId="164" fontId="3" fillId="0" borderId="6" xfId="6" applyNumberFormat="1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 applyProtection="1">
      <alignment horizontal="center" vertical="top" wrapText="1"/>
    </xf>
    <xf numFmtId="0" fontId="3" fillId="0" borderId="6" xfId="6" applyFont="1" applyFill="1" applyBorder="1" applyAlignment="1" applyProtection="1"/>
    <xf numFmtId="0" fontId="45" fillId="0" borderId="7" xfId="6" applyFont="1" applyFill="1" applyBorder="1" applyAlignment="1" applyProtection="1">
      <alignment horizontal="center" vertical="center"/>
    </xf>
    <xf numFmtId="166" fontId="45" fillId="0" borderId="7" xfId="6" applyNumberFormat="1" applyFont="1" applyFill="1" applyBorder="1" applyAlignment="1" applyProtection="1">
      <alignment horizontal="center" vertical="center" wrapText="1"/>
    </xf>
    <xf numFmtId="166" fontId="55" fillId="0" borderId="7" xfId="6" applyNumberFormat="1" applyFont="1" applyFill="1" applyBorder="1" applyAlignment="1" applyProtection="1">
      <alignment horizontal="center" vertical="center" wrapText="1"/>
    </xf>
    <xf numFmtId="0" fontId="19" fillId="0" borderId="10" xfId="6" applyFont="1" applyFill="1" applyBorder="1" applyAlignment="1" applyProtection="1">
      <alignment horizontal="center" vertical="center"/>
    </xf>
    <xf numFmtId="0" fontId="3" fillId="0" borderId="10" xfId="2" applyFill="1" applyBorder="1" applyAlignment="1">
      <alignment horizontal="right" vertical="center" wrapText="1"/>
    </xf>
    <xf numFmtId="0" fontId="3" fillId="0" borderId="10" xfId="6" applyFont="1" applyFill="1" applyBorder="1" applyAlignment="1" applyProtection="1">
      <alignment horizontal="center" vertical="center"/>
    </xf>
    <xf numFmtId="164" fontId="19" fillId="0" borderId="10" xfId="6" applyNumberFormat="1" applyFont="1" applyFill="1" applyBorder="1" applyAlignment="1" applyProtection="1">
      <alignment horizontal="center" vertical="center" wrapText="1"/>
    </xf>
    <xf numFmtId="0" fontId="16" fillId="0" borderId="10" xfId="6" applyFont="1" applyFill="1" applyBorder="1" applyAlignment="1" applyProtection="1">
      <alignment horizontal="center" vertical="center" wrapText="1"/>
    </xf>
    <xf numFmtId="0" fontId="20" fillId="0" borderId="10" xfId="6" applyFont="1" applyFill="1" applyBorder="1" applyAlignment="1" applyProtection="1">
      <alignment horizontal="center" vertical="top" wrapText="1"/>
    </xf>
    <xf numFmtId="0" fontId="19" fillId="0" borderId="10" xfId="6" applyFont="1" applyFill="1" applyBorder="1" applyAlignment="1" applyProtection="1"/>
    <xf numFmtId="0" fontId="3" fillId="0" borderId="0" xfId="2" applyFill="1" applyAlignment="1">
      <alignment horizontal="left" vertical="center"/>
    </xf>
    <xf numFmtId="164" fontId="55" fillId="0" borderId="7" xfId="6" applyNumberFormat="1" applyFont="1" applyFill="1" applyBorder="1" applyAlignment="1" applyProtection="1">
      <alignment horizontal="center" vertical="center" wrapText="1"/>
    </xf>
    <xf numFmtId="164" fontId="32" fillId="0" borderId="10" xfId="6" applyNumberFormat="1" applyFont="1" applyFill="1" applyBorder="1" applyAlignment="1" applyProtection="1">
      <alignment horizontal="center" vertical="center" wrapText="1"/>
    </xf>
    <xf numFmtId="0" fontId="56" fillId="0" borderId="7" xfId="6" applyFont="1" applyFill="1" applyBorder="1" applyAlignment="1" applyProtection="1">
      <alignment horizontal="center" vertical="center" wrapText="1"/>
    </xf>
    <xf numFmtId="0" fontId="56" fillId="0" borderId="7" xfId="11" applyFont="1" applyFill="1" applyBorder="1" applyAlignment="1" applyProtection="1">
      <alignment horizontal="center" vertical="center" wrapText="1"/>
    </xf>
    <xf numFmtId="0" fontId="45" fillId="0" borderId="7" xfId="6" applyFont="1" applyFill="1" applyBorder="1" applyAlignment="1" applyProtection="1"/>
    <xf numFmtId="3" fontId="45" fillId="0" borderId="7" xfId="6" applyNumberFormat="1" applyFont="1" applyFill="1" applyBorder="1" applyAlignment="1" applyProtection="1">
      <alignment horizontal="center" vertical="center"/>
    </xf>
    <xf numFmtId="0" fontId="45" fillId="0" borderId="1" xfId="15" applyFont="1" applyFill="1" applyBorder="1" applyAlignment="1" applyProtection="1">
      <alignment horizontal="left" vertical="center" wrapText="1"/>
    </xf>
    <xf numFmtId="0" fontId="45" fillId="2" borderId="2" xfId="8" applyFont="1" applyFill="1" applyBorder="1" applyAlignment="1" applyProtection="1">
      <alignment horizontal="center" vertical="center" wrapText="1"/>
    </xf>
    <xf numFmtId="0" fontId="45" fillId="0" borderId="1" xfId="15" applyFont="1" applyFill="1" applyBorder="1" applyAlignment="1" applyProtection="1">
      <alignment horizontal="center" vertical="center"/>
    </xf>
    <xf numFmtId="0" fontId="45" fillId="2" borderId="1" xfId="8" applyFont="1" applyFill="1" applyBorder="1" applyAlignment="1" applyProtection="1">
      <alignment horizontal="center" vertical="center" wrapText="1"/>
    </xf>
    <xf numFmtId="168" fontId="45" fillId="2" borderId="1" xfId="8" applyNumberFormat="1" applyFont="1" applyFill="1" applyBorder="1" applyAlignment="1" applyProtection="1">
      <alignment horizontal="center" vertical="center" wrapText="1"/>
    </xf>
    <xf numFmtId="168" fontId="45" fillId="2" borderId="1" xfId="18" applyNumberFormat="1" applyFont="1" applyFill="1" applyBorder="1" applyAlignment="1" applyProtection="1">
      <alignment horizontal="center" vertical="center" wrapText="1"/>
    </xf>
    <xf numFmtId="0" fontId="45" fillId="2" borderId="1" xfId="8" applyNumberFormat="1" applyFont="1" applyFill="1" applyBorder="1" applyAlignment="1" applyProtection="1">
      <alignment horizontal="center" vertical="center" wrapText="1"/>
    </xf>
    <xf numFmtId="0" fontId="45" fillId="2" borderId="1" xfId="8" applyFont="1" applyFill="1" applyBorder="1" applyAlignment="1" applyProtection="1">
      <alignment horizontal="center" vertical="center"/>
    </xf>
    <xf numFmtId="0" fontId="46" fillId="0" borderId="3" xfId="8" applyFont="1" applyFill="1" applyBorder="1" applyAlignment="1" applyProtection="1">
      <alignment horizontal="center" vertical="center" wrapText="1"/>
    </xf>
    <xf numFmtId="168" fontId="46" fillId="0" borderId="3" xfId="8" applyNumberFormat="1" applyFont="1" applyFill="1" applyBorder="1" applyAlignment="1" applyProtection="1">
      <alignment horizontal="center" vertical="center" wrapText="1"/>
    </xf>
    <xf numFmtId="168" fontId="46" fillId="0" borderId="3" xfId="18" applyNumberFormat="1" applyFont="1" applyFill="1" applyBorder="1" applyAlignment="1" applyProtection="1">
      <alignment horizontal="center" vertical="center" wrapText="1"/>
    </xf>
    <xf numFmtId="0" fontId="46" fillId="0" borderId="5" xfId="8" applyNumberFormat="1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vertical="center"/>
    </xf>
    <xf numFmtId="0" fontId="59" fillId="0" borderId="0" xfId="3" applyFont="1" applyFill="1" applyAlignment="1" applyProtection="1">
      <alignment horizontal="center"/>
    </xf>
    <xf numFmtId="0" fontId="54" fillId="0" borderId="3" xfId="15" applyFont="1" applyFill="1" applyBorder="1" applyAlignment="1" applyProtection="1">
      <alignment horizontal="left" vertical="center" wrapText="1"/>
    </xf>
    <xf numFmtId="0" fontId="33" fillId="0" borderId="0" xfId="31"/>
    <xf numFmtId="0" fontId="60" fillId="0" borderId="0" xfId="2" applyFont="1" applyAlignment="1">
      <alignment horizontal="left"/>
    </xf>
    <xf numFmtId="175" fontId="46" fillId="0" borderId="1" xfId="18" applyNumberFormat="1" applyFont="1" applyFill="1" applyBorder="1" applyAlignment="1" applyProtection="1">
      <alignment horizontal="center" vertical="center" wrapText="1"/>
    </xf>
    <xf numFmtId="0" fontId="3" fillId="0" borderId="0" xfId="2" applyFill="1"/>
    <xf numFmtId="0" fontId="63" fillId="0" borderId="0" xfId="0" applyFont="1"/>
    <xf numFmtId="0" fontId="33" fillId="0" borderId="0" xfId="0" applyFont="1" applyFill="1"/>
    <xf numFmtId="0" fontId="58" fillId="0" borderId="0" xfId="31" applyFont="1" applyFill="1" applyBorder="1"/>
    <xf numFmtId="0" fontId="46" fillId="0" borderId="7" xfId="27" applyFont="1" applyFill="1" applyBorder="1" applyAlignment="1" applyProtection="1">
      <alignment horizontal="center" vertical="center" wrapText="1"/>
    </xf>
    <xf numFmtId="0" fontId="3" fillId="0" borderId="7" xfId="2" applyBorder="1"/>
    <xf numFmtId="0" fontId="19" fillId="0" borderId="8" xfId="6" applyFont="1" applyFill="1" applyBorder="1" applyAlignment="1" applyProtection="1">
      <alignment horizontal="center" vertical="center"/>
    </xf>
    <xf numFmtId="0" fontId="44" fillId="0" borderId="7" xfId="2" applyFont="1" applyBorder="1" applyAlignment="1">
      <alignment horizontal="right" vertical="center"/>
    </xf>
    <xf numFmtId="0" fontId="19" fillId="0" borderId="12" xfId="6" applyFont="1" applyFill="1" applyBorder="1" applyAlignment="1" applyProtection="1"/>
    <xf numFmtId="0" fontId="45" fillId="0" borderId="2" xfId="15" applyFont="1" applyFill="1" applyBorder="1" applyAlignment="1" applyProtection="1"/>
    <xf numFmtId="0" fontId="64" fillId="0" borderId="0" xfId="40" applyFill="1" applyAlignment="1">
      <alignment horizontal="left" vertical="center"/>
    </xf>
    <xf numFmtId="0" fontId="3" fillId="0" borderId="0" xfId="2" applyAlignment="1">
      <alignment horizontal="center" vertical="center"/>
    </xf>
    <xf numFmtId="168" fontId="23" fillId="0" borderId="1" xfId="6" applyNumberFormat="1" applyFont="1" applyFill="1" applyBorder="1" applyAlignment="1" applyProtection="1">
      <alignment horizontal="center" wrapText="1"/>
    </xf>
    <xf numFmtId="0" fontId="64" fillId="0" borderId="0" xfId="40" applyFill="1" applyAlignment="1" applyProtection="1">
      <alignment horizontal="center" vertical="center"/>
    </xf>
    <xf numFmtId="3" fontId="45" fillId="0" borderId="7" xfId="6" applyNumberFormat="1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center" vertical="center" wrapText="1"/>
    </xf>
    <xf numFmtId="0" fontId="45" fillId="0" borderId="7" xfId="27" applyFont="1" applyFill="1" applyBorder="1" applyAlignment="1" applyProtection="1">
      <alignment horizontal="center" vertical="center" textRotation="90" wrapText="1"/>
    </xf>
    <xf numFmtId="166" fontId="26" fillId="0" borderId="7" xfId="2" applyNumberFormat="1" applyFont="1" applyBorder="1" applyAlignment="1">
      <alignment horizontal="center"/>
    </xf>
    <xf numFmtId="0" fontId="3" fillId="0" borderId="0" xfId="2" applyFill="1" applyAlignment="1">
      <alignment wrapText="1"/>
    </xf>
    <xf numFmtId="0" fontId="65" fillId="0" borderId="0" xfId="2" applyFont="1" applyFill="1"/>
    <xf numFmtId="0" fontId="66" fillId="0" borderId="0" xfId="2" applyFont="1" applyFill="1" applyAlignment="1">
      <alignment horizontal="center"/>
    </xf>
    <xf numFmtId="0" fontId="66" fillId="0" borderId="0" xfId="11" applyFont="1" applyFill="1" applyAlignment="1">
      <alignment horizontal="center"/>
    </xf>
    <xf numFmtId="0" fontId="68" fillId="0" borderId="13" xfId="31" applyFont="1" applyFill="1" applyBorder="1" applyAlignment="1">
      <alignment horizontal="left" vertical="center" wrapText="1"/>
    </xf>
    <xf numFmtId="0" fontId="44" fillId="0" borderId="1" xfId="15" applyFont="1" applyFill="1" applyBorder="1" applyAlignment="1">
      <alignment vertical="center" wrapText="1"/>
    </xf>
    <xf numFmtId="0" fontId="30" fillId="0" borderId="0" xfId="15" applyFont="1" applyAlignment="1">
      <alignment horizontal="center"/>
    </xf>
    <xf numFmtId="176" fontId="71" fillId="0" borderId="0" xfId="6" applyNumberFormat="1" applyFont="1" applyFill="1" applyBorder="1" applyAlignment="1"/>
    <xf numFmtId="0" fontId="73" fillId="0" borderId="13" xfId="31" applyFont="1" applyFill="1" applyBorder="1" applyAlignment="1">
      <alignment vertical="center" wrapText="1"/>
    </xf>
    <xf numFmtId="0" fontId="68" fillId="0" borderId="13" xfId="41" applyFont="1" applyFill="1" applyBorder="1" applyAlignment="1">
      <alignment vertical="center" wrapText="1"/>
    </xf>
    <xf numFmtId="0" fontId="75" fillId="0" borderId="13" xfId="41" applyFont="1" applyFill="1" applyBorder="1" applyAlignment="1">
      <alignment vertical="center" wrapText="1"/>
    </xf>
    <xf numFmtId="3" fontId="68" fillId="0" borderId="7" xfId="2" applyNumberFormat="1" applyFont="1" applyFill="1" applyBorder="1" applyAlignment="1">
      <alignment horizontal="center" vertical="center"/>
    </xf>
    <xf numFmtId="0" fontId="77" fillId="0" borderId="13" xfId="31" applyFont="1" applyFill="1" applyBorder="1" applyAlignment="1">
      <alignment horizontal="left" vertical="top" wrapText="1"/>
    </xf>
    <xf numFmtId="0" fontId="77" fillId="0" borderId="7" xfId="2" applyFont="1" applyFill="1" applyBorder="1" applyAlignment="1">
      <alignment horizontal="center" vertical="center" wrapText="1"/>
    </xf>
    <xf numFmtId="0" fontId="77" fillId="0" borderId="13" xfId="31" applyFont="1" applyFill="1" applyBorder="1" applyAlignment="1">
      <alignment horizontal="center" vertical="center" wrapText="1"/>
    </xf>
    <xf numFmtId="0" fontId="64" fillId="0" borderId="0" xfId="40" applyFill="1"/>
    <xf numFmtId="0" fontId="80" fillId="0" borderId="7" xfId="2" applyFont="1" applyFill="1" applyBorder="1" applyAlignment="1">
      <alignment horizontal="center" vertical="center" wrapText="1"/>
    </xf>
    <xf numFmtId="0" fontId="56" fillId="0" borderId="7" xfId="30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 applyProtection="1">
      <alignment horizontal="center"/>
    </xf>
    <xf numFmtId="0" fontId="81" fillId="0" borderId="0" xfId="3" applyFont="1" applyFill="1" applyAlignment="1" applyProtection="1">
      <alignment horizontal="center"/>
    </xf>
    <xf numFmtId="0" fontId="68" fillId="0" borderId="7" xfId="7" applyFont="1" applyFill="1" applyBorder="1" applyAlignment="1">
      <alignment horizontal="left" vertical="center" wrapText="1"/>
    </xf>
    <xf numFmtId="0" fontId="79" fillId="0" borderId="7" xfId="2" applyFont="1" applyFill="1" applyBorder="1" applyAlignment="1">
      <alignment horizontal="center" vertical="center" wrapText="1"/>
    </xf>
    <xf numFmtId="0" fontId="68" fillId="0" borderId="7" xfId="2" applyFont="1" applyFill="1" applyBorder="1" applyAlignment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0" fontId="46" fillId="0" borderId="10" xfId="6" applyFont="1" applyFill="1" applyBorder="1" applyAlignment="1" applyProtection="1">
      <alignment horizontal="center" vertical="center" wrapText="1"/>
    </xf>
    <xf numFmtId="0" fontId="46" fillId="0" borderId="10" xfId="11" applyFont="1" applyFill="1" applyBorder="1" applyAlignment="1" applyProtection="1">
      <alignment horizontal="center" vertical="center" wrapText="1"/>
    </xf>
    <xf numFmtId="0" fontId="49" fillId="0" borderId="10" xfId="6" applyFont="1" applyFill="1" applyBorder="1" applyAlignment="1" applyProtection="1">
      <alignment horizontal="center" vertical="center" wrapText="1"/>
    </xf>
    <xf numFmtId="0" fontId="46" fillId="0" borderId="10" xfId="27" applyFont="1" applyFill="1" applyBorder="1" applyAlignment="1" applyProtection="1">
      <alignment horizontal="center" vertical="center" textRotation="90" wrapText="1"/>
    </xf>
    <xf numFmtId="0" fontId="46" fillId="0" borderId="10" xfId="7" applyFont="1" applyFill="1" applyBorder="1" applyAlignment="1" applyProtection="1">
      <alignment horizontal="center" vertical="center" wrapText="1"/>
    </xf>
    <xf numFmtId="0" fontId="51" fillId="0" borderId="7" xfId="11" applyFont="1" applyFill="1" applyBorder="1" applyAlignment="1" applyProtection="1">
      <alignment horizontal="center" vertical="center" wrapText="1"/>
    </xf>
    <xf numFmtId="164" fontId="3" fillId="0" borderId="0" xfId="2" applyNumberFormat="1"/>
    <xf numFmtId="0" fontId="65" fillId="0" borderId="0" xfId="2" applyFont="1"/>
    <xf numFmtId="0" fontId="84" fillId="0" borderId="7" xfId="11" applyFont="1" applyFill="1" applyBorder="1" applyAlignment="1" applyProtection="1">
      <alignment horizontal="center" vertical="center" wrapText="1"/>
    </xf>
    <xf numFmtId="0" fontId="50" fillId="0" borderId="11" xfId="7" applyFont="1" applyFill="1" applyBorder="1" applyAlignment="1" applyProtection="1">
      <alignment horizontal="center" vertical="center" wrapText="1"/>
    </xf>
    <xf numFmtId="0" fontId="17" fillId="0" borderId="7" xfId="7" applyFont="1" applyFill="1" applyBorder="1" applyAlignment="1" applyProtection="1">
      <alignment horizontal="center" vertical="center" wrapText="1"/>
    </xf>
    <xf numFmtId="0" fontId="45" fillId="0" borderId="7" xfId="15" applyFont="1" applyFill="1" applyBorder="1" applyAlignment="1" applyProtection="1"/>
    <xf numFmtId="0" fontId="10" fillId="0" borderId="7" xfId="15" applyFont="1" applyFill="1" applyBorder="1" applyAlignment="1" applyProtection="1"/>
    <xf numFmtId="0" fontId="86" fillId="0" borderId="0" xfId="4" applyFont="1" applyFill="1" applyAlignment="1" applyProtection="1"/>
    <xf numFmtId="0" fontId="87" fillId="0" borderId="0" xfId="4" applyFont="1" applyFill="1" applyAlignment="1" applyProtection="1"/>
    <xf numFmtId="0" fontId="22" fillId="0" borderId="1" xfId="6" applyFont="1" applyFill="1" applyBorder="1" applyAlignment="1" applyProtection="1">
      <alignment horizontal="center" vertical="center" wrapText="1"/>
    </xf>
    <xf numFmtId="0" fontId="3" fillId="0" borderId="1" xfId="2" applyFill="1" applyBorder="1"/>
    <xf numFmtId="0" fontId="3" fillId="0" borderId="6" xfId="2" applyFill="1" applyBorder="1"/>
    <xf numFmtId="0" fontId="10" fillId="0" borderId="1" xfId="15" applyFont="1" applyFill="1" applyBorder="1" applyAlignment="1" applyProtection="1">
      <alignment horizontal="right"/>
    </xf>
    <xf numFmtId="0" fontId="3" fillId="0" borderId="0" xfId="2" applyFont="1" applyBorder="1" applyAlignment="1">
      <alignment wrapText="1"/>
    </xf>
    <xf numFmtId="0" fontId="22" fillId="0" borderId="6" xfId="6" applyFont="1" applyFill="1" applyBorder="1" applyAlignment="1" applyProtection="1">
      <alignment horizontal="center" vertical="center" wrapText="1"/>
    </xf>
    <xf numFmtId="3" fontId="45" fillId="0" borderId="9" xfId="6" applyNumberFormat="1" applyFont="1" applyFill="1" applyBorder="1" applyAlignment="1" applyProtection="1">
      <alignment horizontal="center" vertical="center" wrapText="1"/>
    </xf>
    <xf numFmtId="3" fontId="45" fillId="0" borderId="10" xfId="6" applyNumberFormat="1" applyFont="1" applyFill="1" applyBorder="1" applyAlignment="1" applyProtection="1">
      <alignment horizontal="center" vertical="center" wrapText="1"/>
    </xf>
    <xf numFmtId="164" fontId="46" fillId="0" borderId="9" xfId="6" applyNumberFormat="1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166" fontId="45" fillId="0" borderId="9" xfId="6" applyNumberFormat="1" applyFont="1" applyFill="1" applyBorder="1" applyAlignment="1" applyProtection="1">
      <alignment horizontal="center" vertical="center" wrapText="1"/>
    </xf>
    <xf numFmtId="166" fontId="45" fillId="0" borderId="10" xfId="6" applyNumberFormat="1" applyFont="1" applyFill="1" applyBorder="1" applyAlignment="1" applyProtection="1">
      <alignment horizontal="center" vertical="center" wrapText="1"/>
    </xf>
    <xf numFmtId="0" fontId="45" fillId="0" borderId="9" xfId="6" applyFont="1" applyFill="1" applyBorder="1" applyAlignment="1" applyProtection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4" fontId="68" fillId="0" borderId="11" xfId="2" applyNumberFormat="1" applyFont="1" applyFill="1" applyBorder="1" applyAlignment="1">
      <alignment horizontal="center" vertical="center"/>
    </xf>
    <xf numFmtId="4" fontId="68" fillId="0" borderId="14" xfId="2" applyNumberFormat="1" applyFont="1" applyFill="1" applyBorder="1" applyAlignment="1">
      <alignment horizontal="center" vertical="center"/>
    </xf>
    <xf numFmtId="4" fontId="68" fillId="0" borderId="15" xfId="2" applyNumberFormat="1" applyFont="1" applyFill="1" applyBorder="1" applyAlignment="1">
      <alignment horizontal="center" vertical="center"/>
    </xf>
    <xf numFmtId="0" fontId="89" fillId="0" borderId="0" xfId="2" applyFont="1"/>
    <xf numFmtId="0" fontId="91" fillId="0" borderId="0" xfId="12" applyFont="1" applyFill="1" applyAlignment="1" applyProtection="1"/>
  </cellXfs>
  <cellStyles count="43">
    <cellStyle name="Excel Built-in Normal" xfId="32"/>
    <cellStyle name="Excel Built-in Normal 1" xfId="25"/>
    <cellStyle name="Excel Built-in Normal 1 2 2" xfId="21"/>
    <cellStyle name="Excel Built-in Normal 5" xfId="23"/>
    <cellStyle name="Excel Built-in Normal 8" xfId="29"/>
    <cellStyle name="Excel Built-in Normal 9" xfId="30"/>
    <cellStyle name="Excel_BuiltIn_Currency" xfId="14"/>
    <cellStyle name="Hiperłącze" xfId="40" builtinId="8"/>
    <cellStyle name="Normal 2" xfId="33"/>
    <cellStyle name="Normalny" xfId="0" builtinId="0"/>
    <cellStyle name="Normalny 14" xfId="22"/>
    <cellStyle name="Normalny 15" xfId="24"/>
    <cellStyle name="Normalny 18" xfId="26"/>
    <cellStyle name="Normalny 19" xfId="12"/>
    <cellStyle name="Normalny 19 2" xfId="28"/>
    <cellStyle name="Normalny 2" xfId="2"/>
    <cellStyle name="Normalny 2 2" xfId="15"/>
    <cellStyle name="Normalny 2 2 2" xfId="19"/>
    <cellStyle name="Normalny 2 3" xfId="42"/>
    <cellStyle name="Normalny 3" xfId="31"/>
    <cellStyle name="Normalny 4" xfId="36"/>
    <cellStyle name="Normalny 5" xfId="38"/>
    <cellStyle name="Normalny 8" xfId="20"/>
    <cellStyle name="Normalny_11 Igły" xfId="41"/>
    <cellStyle name="Normalny_12 Worek do zb moczu" xfId="13"/>
    <cellStyle name="Normalny_14 Cewniki do drenażu" xfId="27"/>
    <cellStyle name="Normalny_2 Cewnik nelaton gumowy-1" xfId="7"/>
    <cellStyle name="Normalny_21 Elektrodu do EKG" xfId="3"/>
    <cellStyle name="Normalny_3 Nakłuwacze Mini Spike" xfId="1"/>
    <cellStyle name="Normalny_6 Prowadnice" xfId="11"/>
    <cellStyle name="Normalny_7 Korki luer lock" xfId="4"/>
    <cellStyle name="Normalny_Arkusz1 4" xfId="10"/>
    <cellStyle name="Normalny_jałówka utworzona z wniosków" xfId="17"/>
    <cellStyle name="Normalny_Kopia sierpień 2013 DZP 08082013 - Kopia" xfId="6"/>
    <cellStyle name="Normalny_Kopia Zestaw do otrz. osocza PRP" xfId="9"/>
    <cellStyle name="Normalny_Pakiety unieważnione PN5610" xfId="5"/>
    <cellStyle name="Normalny_Pakiety unieważnione PN5610_jałówka utworzona z wniosków" xfId="16"/>
    <cellStyle name="Normalny_Zał.21-2.69 specyfikacja asortymentowo-cenowa" xfId="8"/>
    <cellStyle name="Procentowy 2" xfId="34"/>
    <cellStyle name="Walutowy 2" xfId="35"/>
    <cellStyle name="Walutowy 3" xfId="37"/>
    <cellStyle name="Walutowy 4" xfId="39"/>
    <cellStyle name="Walutowy_Zał.21-2.69 specyfikacja asortymentowo-cenowa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7109375" style="4" customWidth="1"/>
    <col min="13" max="16384" width="12.28515625" style="4"/>
  </cols>
  <sheetData>
    <row r="1" spans="1:13" ht="15.75">
      <c r="A1" s="1"/>
      <c r="B1" s="2"/>
      <c r="C1" s="3"/>
      <c r="D1" s="3"/>
      <c r="E1" s="3"/>
      <c r="F1" s="3"/>
      <c r="G1" s="3"/>
      <c r="H1" s="3" t="s">
        <v>272</v>
      </c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100" t="s">
        <v>1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43"/>
      <c r="D4" s="44"/>
      <c r="E4" s="45" t="s">
        <v>40</v>
      </c>
      <c r="F4" s="95"/>
      <c r="G4" s="91" t="s">
        <v>62</v>
      </c>
      <c r="H4" s="91"/>
      <c r="I4" s="92"/>
      <c r="J4" s="91"/>
      <c r="K4" s="45"/>
      <c r="L4" s="193"/>
    </row>
    <row r="5" spans="1:13" ht="15.75">
      <c r="A5" s="1"/>
      <c r="B5" s="18" t="s">
        <v>270</v>
      </c>
      <c r="C5" s="19"/>
      <c r="D5" s="14"/>
      <c r="E5" s="43"/>
      <c r="F5" s="43"/>
      <c r="G5" s="91"/>
      <c r="H5" s="43"/>
      <c r="I5" s="43"/>
      <c r="J5" s="14"/>
      <c r="K5" s="12"/>
      <c r="L5" s="193"/>
    </row>
    <row r="6" spans="1:13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3" ht="69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89" t="s">
        <v>11</v>
      </c>
      <c r="K8" s="247" t="s">
        <v>12</v>
      </c>
      <c r="L8" s="101"/>
    </row>
    <row r="9" spans="1:13" ht="60">
      <c r="A9" s="125">
        <v>1</v>
      </c>
      <c r="B9" s="145" t="s">
        <v>67</v>
      </c>
      <c r="C9" s="171" t="s">
        <v>16</v>
      </c>
      <c r="D9" s="125">
        <v>14</v>
      </c>
      <c r="E9" s="127"/>
      <c r="F9" s="128"/>
      <c r="G9" s="135"/>
      <c r="H9" s="128"/>
      <c r="I9" s="129"/>
      <c r="J9" s="246"/>
      <c r="K9" s="131"/>
      <c r="L9" s="203"/>
      <c r="M9" s="204"/>
    </row>
    <row r="10" spans="1:13" ht="60">
      <c r="A10" s="125">
        <v>2</v>
      </c>
      <c r="B10" s="145" t="s">
        <v>63</v>
      </c>
      <c r="C10" s="171" t="s">
        <v>16</v>
      </c>
      <c r="D10" s="125">
        <v>9</v>
      </c>
      <c r="E10" s="127"/>
      <c r="F10" s="128"/>
      <c r="G10" s="135"/>
      <c r="H10" s="128"/>
      <c r="I10" s="129"/>
      <c r="J10" s="246"/>
      <c r="K10" s="131"/>
      <c r="L10" s="168"/>
      <c r="M10" s="204"/>
    </row>
    <row r="11" spans="1:13" ht="13.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3">
      <c r="A12" s="4" t="s">
        <v>44</v>
      </c>
      <c r="B12" s="41"/>
    </row>
    <row r="13" spans="1:13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3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3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3" ht="16.5">
      <c r="B16" s="194" t="s">
        <v>267</v>
      </c>
      <c r="C16" s="194"/>
      <c r="D16" s="194"/>
      <c r="E16" s="194"/>
      <c r="F16" s="195"/>
      <c r="G16"/>
      <c r="H16"/>
      <c r="I16" s="191"/>
    </row>
    <row r="17" spans="2:9" ht="16.5">
      <c r="B17" s="194" t="s">
        <v>268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269</v>
      </c>
      <c r="C18" s="194"/>
      <c r="D18" s="194"/>
      <c r="E18" s="194"/>
      <c r="F18" s="195"/>
      <c r="G18"/>
      <c r="H18"/>
      <c r="I18" s="196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.140625" style="4" customWidth="1"/>
    <col min="4" max="4" width="5" style="4" customWidth="1"/>
    <col min="5" max="5" width="11.42578125" style="4" customWidth="1"/>
    <col min="6" max="6" width="12.7109375" style="4" customWidth="1"/>
    <col min="7" max="7" width="3.7109375" style="4" customWidth="1"/>
    <col min="8" max="8" width="13.42578125" style="4" customWidth="1"/>
    <col min="9" max="9" width="9.85546875" style="4" customWidth="1"/>
    <col min="10" max="10" width="7.28515625" style="4" customWidth="1"/>
    <col min="11" max="11" width="11.7109375" style="4" customWidth="1"/>
    <col min="12" max="12" width="12.28515625" style="4" customWidth="1"/>
    <col min="13" max="13" width="12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37</v>
      </c>
      <c r="G4" s="14"/>
      <c r="H4" s="14"/>
      <c r="I4" s="16"/>
      <c r="J4" s="14"/>
      <c r="K4" s="17"/>
    </row>
    <row r="5" spans="1:13" ht="15.75">
      <c r="A5" s="1"/>
      <c r="B5" s="18" t="s">
        <v>270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  <c r="L6" s="133"/>
      <c r="M6" s="13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33"/>
      <c r="M7" s="133"/>
    </row>
    <row r="8" spans="1:13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33"/>
      <c r="M8" s="101"/>
    </row>
    <row r="9" spans="1:13" ht="61.5" customHeight="1">
      <c r="A9" s="125">
        <v>1</v>
      </c>
      <c r="B9" s="134" t="s">
        <v>57</v>
      </c>
      <c r="C9" s="135" t="s">
        <v>16</v>
      </c>
      <c r="D9" s="125">
        <v>1</v>
      </c>
      <c r="E9" s="136"/>
      <c r="F9" s="136"/>
      <c r="G9" s="135"/>
      <c r="H9" s="128"/>
      <c r="I9" s="129"/>
      <c r="J9" s="130"/>
      <c r="K9" s="131"/>
      <c r="L9" s="208"/>
      <c r="M9" s="133"/>
    </row>
    <row r="10" spans="1:13" ht="64.5" customHeight="1">
      <c r="A10" s="125">
        <v>2</v>
      </c>
      <c r="B10" s="134" t="s">
        <v>58</v>
      </c>
      <c r="C10" s="135" t="s">
        <v>16</v>
      </c>
      <c r="D10" s="125">
        <v>1</v>
      </c>
      <c r="E10" s="136"/>
      <c r="F10" s="136"/>
      <c r="G10" s="135"/>
      <c r="H10" s="128"/>
      <c r="I10" s="129"/>
      <c r="J10" s="130"/>
      <c r="K10" s="131"/>
      <c r="L10" s="209"/>
      <c r="M10" s="133"/>
    </row>
    <row r="11" spans="1:13" ht="46.5" customHeight="1">
      <c r="A11" s="125">
        <v>3</v>
      </c>
      <c r="B11" s="134" t="s">
        <v>59</v>
      </c>
      <c r="C11" s="135" t="s">
        <v>16</v>
      </c>
      <c r="D11" s="125">
        <v>1</v>
      </c>
      <c r="E11" s="136"/>
      <c r="F11" s="136"/>
      <c r="G11" s="135"/>
      <c r="H11" s="128"/>
      <c r="I11" s="129"/>
      <c r="J11" s="130"/>
      <c r="K11" s="131"/>
      <c r="L11" s="208"/>
      <c r="M11" s="133"/>
    </row>
    <row r="12" spans="1:13" ht="15.6" customHeight="1">
      <c r="A12" s="257" t="s">
        <v>13</v>
      </c>
      <c r="B12" s="257"/>
      <c r="C12" s="257"/>
      <c r="D12" s="257"/>
      <c r="E12" s="257"/>
      <c r="F12" s="124">
        <f>SUM(F9:F11)</f>
        <v>0</v>
      </c>
      <c r="G12" s="96"/>
      <c r="H12" s="121">
        <f>SUM(H9:H11)</f>
        <v>0</v>
      </c>
      <c r="I12" s="254"/>
      <c r="J12" s="254"/>
      <c r="K12" s="254"/>
    </row>
    <row r="13" spans="1:13">
      <c r="A13" s="33" t="s">
        <v>14</v>
      </c>
      <c r="F13" s="88"/>
      <c r="H13" s="88"/>
    </row>
    <row r="14" spans="1:13">
      <c r="B14" s="51"/>
      <c r="C14" s="52"/>
      <c r="D14" s="53"/>
      <c r="E14" s="54"/>
      <c r="F14" s="54"/>
      <c r="G14" s="55"/>
      <c r="H14" s="54"/>
      <c r="I14" s="56"/>
      <c r="J14" s="35"/>
      <c r="K14" s="35"/>
    </row>
    <row r="15" spans="1:13">
      <c r="A15" s="53"/>
      <c r="C15" s="52"/>
      <c r="D15" s="53"/>
      <c r="E15" s="54"/>
      <c r="F15" s="54"/>
      <c r="G15" s="55"/>
      <c r="H15" s="54"/>
      <c r="I15" s="56"/>
      <c r="J15" s="35"/>
      <c r="K15" s="35"/>
    </row>
    <row r="16" spans="1:13" ht="16.5">
      <c r="B16" s="194" t="s">
        <v>267</v>
      </c>
      <c r="C16" s="194"/>
      <c r="D16" s="194"/>
      <c r="E16" s="194"/>
      <c r="F16" s="195"/>
      <c r="G16"/>
      <c r="H16"/>
      <c r="I16" s="191"/>
    </row>
    <row r="17" spans="1:11" ht="16.5">
      <c r="A17" s="39"/>
      <c r="B17" s="194" t="s">
        <v>268</v>
      </c>
      <c r="C17" s="194"/>
      <c r="D17" s="194"/>
      <c r="E17" s="194"/>
      <c r="F17" s="195"/>
      <c r="G17"/>
      <c r="H17"/>
      <c r="I17" s="191"/>
      <c r="J17" s="38"/>
      <c r="K17" s="38"/>
    </row>
    <row r="18" spans="1:11" ht="16.5">
      <c r="B18" s="194" t="s">
        <v>269</v>
      </c>
      <c r="C18" s="194"/>
      <c r="D18" s="194"/>
      <c r="E18" s="194"/>
      <c r="F18" s="195"/>
      <c r="G18"/>
      <c r="H18"/>
      <c r="I18" s="196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57031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3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41</v>
      </c>
      <c r="G4" s="45"/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3.75" customHeight="1">
      <c r="A9" s="125">
        <v>1</v>
      </c>
      <c r="B9" s="172" t="s">
        <v>52</v>
      </c>
      <c r="C9" s="135" t="s">
        <v>16</v>
      </c>
      <c r="D9" s="158">
        <v>60</v>
      </c>
      <c r="E9" s="154"/>
      <c r="F9" s="154"/>
      <c r="G9" s="135"/>
      <c r="H9" s="154"/>
      <c r="I9" s="135"/>
      <c r="J9" s="158"/>
      <c r="K9" s="158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7" t="s">
        <v>18</v>
      </c>
      <c r="B11" s="41"/>
      <c r="C11" s="42"/>
      <c r="D11" s="42"/>
      <c r="E11" s="34"/>
      <c r="F11" s="40"/>
      <c r="G11" s="36"/>
      <c r="H11" s="37"/>
      <c r="I11" s="38"/>
      <c r="J11" s="38"/>
      <c r="K11" s="38"/>
    </row>
    <row r="12" spans="1:12">
      <c r="B12" s="48"/>
      <c r="E12" s="34"/>
    </row>
    <row r="13" spans="1:12">
      <c r="B13" s="41"/>
    </row>
    <row r="14" spans="1:12" ht="16.5">
      <c r="B14" s="194" t="s">
        <v>267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A16" s="49"/>
      <c r="B16" s="194" t="s">
        <v>269</v>
      </c>
      <c r="C16" s="194"/>
      <c r="D16" s="194"/>
      <c r="E16" s="194"/>
      <c r="F16" s="195"/>
      <c r="G16"/>
      <c r="H16"/>
      <c r="I16" s="196"/>
      <c r="J16" s="190"/>
    </row>
    <row r="17" spans="1:10" ht="16.5">
      <c r="A17" s="49"/>
      <c r="B17" s="194"/>
      <c r="C17" s="194"/>
      <c r="D17" s="194"/>
      <c r="E17" s="194"/>
      <c r="F17" s="195"/>
      <c r="G17"/>
      <c r="H17"/>
      <c r="I17" s="196"/>
      <c r="J17" s="190"/>
    </row>
    <row r="18" spans="1:10">
      <c r="A18" s="49"/>
      <c r="B18" s="49"/>
      <c r="C18" s="49"/>
      <c r="D18" s="49"/>
      <c r="E18" s="49"/>
      <c r="F18" s="49"/>
      <c r="G18" s="49"/>
      <c r="H18" s="49"/>
      <c r="I18" s="49"/>
      <c r="J18" s="4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topLeftCell="A7" zoomScaleNormal="100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0.28515625" style="4" customWidth="1"/>
    <col min="3" max="3" width="4.42578125" style="4" customWidth="1"/>
    <col min="4" max="4" width="5.7109375" style="4" customWidth="1"/>
    <col min="5" max="5" width="11.28515625" style="4" customWidth="1"/>
    <col min="6" max="6" width="11.7109375" style="4" customWidth="1"/>
    <col min="7" max="7" width="3.7109375" style="4" customWidth="1"/>
    <col min="8" max="8" width="12.5703125" style="4" customWidth="1"/>
    <col min="9" max="9" width="11" style="4" customWidth="1"/>
    <col min="10" max="10" width="6.28515625" style="4" customWidth="1"/>
    <col min="11" max="11" width="11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78</v>
      </c>
      <c r="G4" s="45"/>
      <c r="H4" s="43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285">
      <c r="A9" s="110">
        <v>2</v>
      </c>
      <c r="B9" s="145" t="s">
        <v>250</v>
      </c>
      <c r="C9" s="135" t="s">
        <v>35</v>
      </c>
      <c r="D9" s="174">
        <v>1550</v>
      </c>
      <c r="E9" s="154"/>
      <c r="F9" s="150"/>
      <c r="G9" s="135"/>
      <c r="H9" s="150"/>
      <c r="I9" s="135"/>
      <c r="J9" s="158"/>
      <c r="K9" s="158"/>
      <c r="L9" s="244"/>
    </row>
    <row r="10" spans="1:12">
      <c r="A10" s="147"/>
      <c r="B10" s="148" t="s">
        <v>17</v>
      </c>
      <c r="C10" s="149"/>
      <c r="D10" s="149"/>
      <c r="E10" s="155"/>
      <c r="F10" s="152">
        <f>SUM(F9:F9)</f>
        <v>0</v>
      </c>
      <c r="G10" s="153"/>
      <c r="H10" s="152">
        <f>SUM(H9:H9)</f>
        <v>0</v>
      </c>
      <c r="I10" s="156"/>
      <c r="J10" s="157"/>
      <c r="K10" s="157"/>
    </row>
    <row r="11" spans="1:12">
      <c r="A11" s="4" t="s">
        <v>18</v>
      </c>
      <c r="E11" s="34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267</v>
      </c>
      <c r="C14" s="194"/>
      <c r="D14" s="194"/>
      <c r="E14" s="194"/>
      <c r="F14" s="195"/>
      <c r="G14"/>
      <c r="H14"/>
      <c r="I14" s="191"/>
      <c r="J14" s="190"/>
    </row>
    <row r="15" spans="1:12" ht="16.5">
      <c r="A15" s="49"/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6"/>
      <c r="J16" s="190"/>
    </row>
  </sheetData>
  <pageMargins left="0.70866141732283472" right="0.70866141732283472" top="0.74803149606299213" bottom="0.15748031496062992" header="0.31496062992125984" footer="0.31496062992125984"/>
  <pageSetup paperSize="9" scale="99" firstPageNumber="40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9" zoomScaleNormal="100"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9" style="4" customWidth="1"/>
    <col min="3" max="3" width="4.5703125" style="4" customWidth="1"/>
    <col min="4" max="4" width="4.28515625" style="4" customWidth="1"/>
    <col min="5" max="5" width="9.425781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0.7109375" style="4" customWidth="1"/>
    <col min="10" max="10" width="8.7109375" style="4" customWidth="1"/>
    <col min="11" max="11" width="10.85546875" style="4" customWidth="1"/>
    <col min="12" max="12" width="12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38</v>
      </c>
      <c r="G4" s="45"/>
      <c r="H4" s="43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99" customHeight="1">
      <c r="A9" s="125">
        <v>1</v>
      </c>
      <c r="B9" s="143" t="s">
        <v>79</v>
      </c>
      <c r="C9" s="135" t="s">
        <v>35</v>
      </c>
      <c r="D9" s="125">
        <v>290</v>
      </c>
      <c r="E9" s="127"/>
      <c r="F9" s="128"/>
      <c r="G9" s="135"/>
      <c r="H9" s="128"/>
      <c r="I9" s="129"/>
      <c r="J9" s="210" t="s">
        <v>249</v>
      </c>
      <c r="K9" s="131"/>
      <c r="L9" s="119"/>
    </row>
    <row r="10" spans="1:12" ht="105.75" customHeight="1">
      <c r="A10" s="151">
        <v>2</v>
      </c>
      <c r="B10" s="143" t="s">
        <v>53</v>
      </c>
      <c r="C10" s="135" t="s">
        <v>35</v>
      </c>
      <c r="D10" s="126">
        <v>315</v>
      </c>
      <c r="E10" s="127"/>
      <c r="F10" s="128"/>
      <c r="G10" s="125"/>
      <c r="H10" s="128"/>
      <c r="I10" s="142"/>
      <c r="J10" s="110"/>
      <c r="K10" s="126"/>
    </row>
    <row r="11" spans="1:12" ht="102" customHeight="1">
      <c r="A11" s="110">
        <v>3</v>
      </c>
      <c r="B11" s="143" t="s">
        <v>54</v>
      </c>
      <c r="C11" s="135" t="s">
        <v>35</v>
      </c>
      <c r="D11" s="126">
        <v>5</v>
      </c>
      <c r="E11" s="127"/>
      <c r="F11" s="128"/>
      <c r="G11" s="125"/>
      <c r="H11" s="128"/>
      <c r="I11" s="142"/>
      <c r="J11" s="110"/>
      <c r="K11" s="126"/>
      <c r="L11" s="119"/>
    </row>
    <row r="12" spans="1:12" ht="62.25" customHeight="1">
      <c r="A12" s="151">
        <v>4</v>
      </c>
      <c r="B12" s="245" t="s">
        <v>251</v>
      </c>
      <c r="C12" s="135" t="s">
        <v>35</v>
      </c>
      <c r="D12" s="126">
        <v>140</v>
      </c>
      <c r="E12" s="127"/>
      <c r="F12" s="128"/>
      <c r="G12" s="125"/>
      <c r="H12" s="128"/>
      <c r="I12" s="142"/>
      <c r="J12" s="197" t="s">
        <v>249</v>
      </c>
      <c r="K12" s="126"/>
    </row>
    <row r="13" spans="1:12">
      <c r="A13" s="199"/>
      <c r="B13" s="200" t="s">
        <v>17</v>
      </c>
      <c r="C13" s="198"/>
      <c r="D13" s="198"/>
      <c r="E13" s="198"/>
      <c r="F13" s="211"/>
      <c r="G13" s="198"/>
      <c r="H13" s="211"/>
      <c r="I13" s="198"/>
      <c r="J13" s="198"/>
      <c r="K13" s="201"/>
    </row>
    <row r="14" spans="1:12">
      <c r="A14" s="4" t="s">
        <v>71</v>
      </c>
    </row>
    <row r="16" spans="1:12" ht="16.5">
      <c r="A16" s="49"/>
      <c r="B16" s="194" t="s">
        <v>267</v>
      </c>
      <c r="C16" s="194"/>
      <c r="D16" s="194"/>
      <c r="E16" s="194"/>
      <c r="F16" s="195"/>
      <c r="G16"/>
      <c r="H16"/>
      <c r="I16" s="49"/>
      <c r="J16" s="49"/>
    </row>
    <row r="17" spans="1:10" ht="16.5">
      <c r="A17" s="49"/>
      <c r="B17" s="194" t="s">
        <v>268</v>
      </c>
      <c r="C17" s="194"/>
      <c r="D17" s="194"/>
      <c r="E17" s="194"/>
      <c r="F17" s="195"/>
      <c r="G17"/>
      <c r="H17"/>
      <c r="I17" s="49"/>
      <c r="J17" s="49"/>
    </row>
    <row r="18" spans="1:10" ht="16.5">
      <c r="A18" s="49"/>
      <c r="B18" s="194" t="s">
        <v>269</v>
      </c>
      <c r="C18" s="194"/>
      <c r="D18" s="194"/>
      <c r="E18" s="194"/>
      <c r="F18" s="195"/>
      <c r="G18"/>
      <c r="H18"/>
      <c r="I18" s="49"/>
      <c r="J18" s="49"/>
    </row>
    <row r="19" spans="1:10" ht="16.5">
      <c r="B19" s="194"/>
      <c r="C19" s="194"/>
      <c r="D19" s="194"/>
      <c r="E19" s="194"/>
      <c r="F19" s="195"/>
      <c r="G19"/>
      <c r="H19"/>
      <c r="I19" s="191"/>
      <c r="J19" s="190"/>
    </row>
    <row r="20" spans="1:10" ht="16.5">
      <c r="B20" s="194"/>
      <c r="C20" s="194"/>
      <c r="D20" s="194"/>
      <c r="E20" s="194"/>
      <c r="F20" s="195"/>
      <c r="G20"/>
      <c r="H20"/>
      <c r="I20" s="191"/>
      <c r="J20" s="190"/>
    </row>
  </sheetData>
  <pageMargins left="0.70866141732283472" right="0.70866141732283472" top="0.49" bottom="0.17" header="0.31496062992125984" footer="0.17"/>
  <pageSetup paperSize="9" scale="80" firstPageNumber="4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zoomScaleNormal="100" workbookViewId="0">
      <selection activeCell="B20" sqref="B20:E22"/>
    </sheetView>
  </sheetViews>
  <sheetFormatPr defaultColWidth="12.28515625" defaultRowHeight="15"/>
  <cols>
    <col min="1" max="1" width="3.28515625" style="4" customWidth="1"/>
    <col min="2" max="2" width="69.5703125" style="4" customWidth="1"/>
    <col min="3" max="3" width="6.140625" style="4" customWidth="1"/>
    <col min="4" max="4" width="5.7109375" style="4" customWidth="1"/>
    <col min="5" max="5" width="10.5703125" style="4" customWidth="1"/>
    <col min="6" max="6" width="10.28515625" style="4" customWidth="1"/>
    <col min="7" max="7" width="3.7109375" style="4" customWidth="1"/>
    <col min="8" max="8" width="10.7109375" style="4" customWidth="1"/>
    <col min="9" max="9" width="11" style="4" customWidth="1"/>
    <col min="10" max="10" width="5.85546875" style="4" customWidth="1"/>
    <col min="11" max="11" width="11.28515625" style="4" customWidth="1"/>
    <col min="12" max="12" width="10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93" t="s">
        <v>39</v>
      </c>
      <c r="F4" s="94"/>
      <c r="G4" s="94"/>
      <c r="H4" s="93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  <c r="L5" s="146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63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56.25" customHeight="1">
      <c r="A9" s="125">
        <v>1</v>
      </c>
      <c r="B9" s="242" t="s">
        <v>240</v>
      </c>
      <c r="C9" s="143" t="s">
        <v>16</v>
      </c>
      <c r="D9" s="125">
        <v>6</v>
      </c>
      <c r="E9" s="127"/>
      <c r="F9" s="169"/>
      <c r="G9" s="135"/>
      <c r="H9" s="160"/>
      <c r="I9" s="129"/>
      <c r="J9" s="144"/>
      <c r="K9" s="131"/>
      <c r="L9" s="212"/>
    </row>
    <row r="10" spans="1:12" ht="51.75" customHeight="1">
      <c r="A10" s="237">
        <v>2</v>
      </c>
      <c r="B10" s="238" t="s">
        <v>241</v>
      </c>
      <c r="C10" s="143" t="s">
        <v>16</v>
      </c>
      <c r="D10" s="237">
        <v>6</v>
      </c>
      <c r="E10" s="236"/>
      <c r="F10" s="169"/>
      <c r="G10" s="235"/>
      <c r="H10" s="160"/>
      <c r="I10" s="239"/>
      <c r="J10" s="240"/>
      <c r="K10" s="241"/>
      <c r="L10" s="212"/>
    </row>
    <row r="11" spans="1:12" ht="20.25" customHeight="1">
      <c r="A11" s="237">
        <v>3</v>
      </c>
      <c r="B11" s="238" t="s">
        <v>235</v>
      </c>
      <c r="C11" s="143" t="s">
        <v>16</v>
      </c>
      <c r="D11" s="237">
        <v>6</v>
      </c>
      <c r="E11" s="236"/>
      <c r="F11" s="169"/>
      <c r="G11" s="235"/>
      <c r="H11" s="160"/>
      <c r="I11" s="239"/>
      <c r="J11" s="240"/>
      <c r="K11" s="241"/>
      <c r="L11" s="212"/>
    </row>
    <row r="12" spans="1:12" ht="76.5">
      <c r="A12" s="237">
        <v>4</v>
      </c>
      <c r="B12" s="238" t="s">
        <v>236</v>
      </c>
      <c r="C12" s="143" t="s">
        <v>16</v>
      </c>
      <c r="D12" s="237">
        <v>6</v>
      </c>
      <c r="E12" s="236"/>
      <c r="F12" s="169"/>
      <c r="G12" s="235"/>
      <c r="H12" s="160"/>
      <c r="I12" s="239"/>
      <c r="J12" s="240"/>
      <c r="K12" s="241"/>
      <c r="L12" s="212"/>
    </row>
    <row r="13" spans="1:12" ht="51">
      <c r="A13" s="237">
        <v>5</v>
      </c>
      <c r="B13" s="238" t="s">
        <v>243</v>
      </c>
      <c r="C13" s="143" t="s">
        <v>16</v>
      </c>
      <c r="D13" s="237">
        <v>6</v>
      </c>
      <c r="E13" s="236"/>
      <c r="F13" s="169"/>
      <c r="G13" s="235"/>
      <c r="H13" s="160"/>
      <c r="I13" s="239"/>
      <c r="J13" s="240"/>
      <c r="K13" s="241"/>
      <c r="L13" s="212"/>
    </row>
    <row r="14" spans="1:12">
      <c r="A14" s="237">
        <v>6</v>
      </c>
      <c r="B14" s="238" t="s">
        <v>237</v>
      </c>
      <c r="C14" s="143" t="s">
        <v>16</v>
      </c>
      <c r="D14" s="237">
        <v>6</v>
      </c>
      <c r="E14" s="236"/>
      <c r="F14" s="169"/>
      <c r="G14" s="235"/>
      <c r="H14" s="160"/>
      <c r="I14" s="239"/>
      <c r="J14" s="240"/>
      <c r="K14" s="241"/>
      <c r="L14" s="212"/>
    </row>
    <row r="15" spans="1:12">
      <c r="A15" s="237">
        <v>7</v>
      </c>
      <c r="B15" s="238" t="s">
        <v>238</v>
      </c>
      <c r="C15" s="143" t="s">
        <v>16</v>
      </c>
      <c r="D15" s="237">
        <v>6</v>
      </c>
      <c r="E15" s="236"/>
      <c r="F15" s="169"/>
      <c r="G15" s="235"/>
      <c r="H15" s="160"/>
      <c r="I15" s="239"/>
      <c r="J15" s="240"/>
      <c r="K15" s="241"/>
      <c r="L15" s="212"/>
    </row>
    <row r="16" spans="1:12">
      <c r="A16" s="237">
        <v>8</v>
      </c>
      <c r="B16" s="238" t="s">
        <v>239</v>
      </c>
      <c r="C16" s="143" t="s">
        <v>16</v>
      </c>
      <c r="D16" s="237">
        <v>6</v>
      </c>
      <c r="E16" s="236"/>
      <c r="F16" s="169"/>
      <c r="G16" s="235"/>
      <c r="H16" s="160"/>
      <c r="I16" s="239"/>
      <c r="J16" s="240"/>
      <c r="K16" s="241"/>
      <c r="L16" s="212"/>
    </row>
    <row r="17" spans="1:11" ht="15.75" customHeight="1">
      <c r="A17" s="161"/>
      <c r="B17" s="162" t="s">
        <v>17</v>
      </c>
      <c r="C17" s="163"/>
      <c r="D17" s="161"/>
      <c r="E17" s="164"/>
      <c r="F17" s="170"/>
      <c r="G17" s="165"/>
      <c r="H17" s="170"/>
      <c r="I17" s="166"/>
      <c r="J17" s="167"/>
      <c r="K17" s="167"/>
    </row>
    <row r="18" spans="1:11">
      <c r="A18" s="4" t="s">
        <v>242</v>
      </c>
      <c r="B18" s="49"/>
      <c r="C18" s="49"/>
      <c r="D18" s="49"/>
      <c r="H18" s="49"/>
    </row>
    <row r="19" spans="1:11">
      <c r="H19" s="49"/>
    </row>
    <row r="20" spans="1:11" ht="16.5">
      <c r="A20" s="49"/>
      <c r="B20" s="194" t="s">
        <v>267</v>
      </c>
      <c r="C20" s="194"/>
      <c r="D20" s="194"/>
      <c r="E20" s="194"/>
      <c r="F20" s="195"/>
      <c r="G20"/>
      <c r="H20"/>
      <c r="I20" s="49"/>
      <c r="J20" s="49"/>
    </row>
    <row r="21" spans="1:11" ht="16.5">
      <c r="A21" s="49"/>
      <c r="B21" s="194" t="s">
        <v>268</v>
      </c>
      <c r="C21" s="194"/>
      <c r="D21" s="194"/>
      <c r="E21" s="194"/>
      <c r="F21" s="195"/>
      <c r="G21"/>
      <c r="H21"/>
      <c r="I21" s="49"/>
      <c r="J21" s="49"/>
    </row>
    <row r="22" spans="1:11" ht="16.5">
      <c r="A22" s="49"/>
      <c r="B22" s="194" t="s">
        <v>269</v>
      </c>
      <c r="C22" s="194"/>
      <c r="D22" s="194"/>
      <c r="E22" s="194"/>
      <c r="F22" s="195"/>
      <c r="G22"/>
      <c r="H22"/>
      <c r="I22" s="49"/>
      <c r="J22" s="49"/>
    </row>
    <row r="23" spans="1:11" ht="16.5">
      <c r="B23" s="194"/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0866141732283472" right="0.70866141732283472" top="0.39370078740157483" bottom="0.15748031496062992" header="0.15748031496062992" footer="0.31496062992125984"/>
  <pageSetup paperSize="9" scale="88" firstPageNumber="40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55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60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46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3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3.7109375" style="4" customWidth="1"/>
    <col min="3" max="3" width="5.5703125" style="4" customWidth="1"/>
    <col min="4" max="4" width="11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77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9.75" customHeight="1">
      <c r="A9" s="135">
        <v>1</v>
      </c>
      <c r="B9" s="145" t="s">
        <v>74</v>
      </c>
      <c r="C9" s="135" t="s">
        <v>16</v>
      </c>
      <c r="D9" s="207">
        <v>13950</v>
      </c>
      <c r="E9" s="127"/>
      <c r="F9" s="159"/>
      <c r="G9" s="135"/>
      <c r="H9" s="159"/>
      <c r="I9" s="138"/>
      <c r="J9" s="139"/>
      <c r="K9" s="140"/>
      <c r="L9" s="41"/>
    </row>
    <row r="10" spans="1:12" ht="75" customHeight="1">
      <c r="A10" s="135">
        <v>2</v>
      </c>
      <c r="B10" s="145" t="s">
        <v>75</v>
      </c>
      <c r="C10" s="135" t="s">
        <v>16</v>
      </c>
      <c r="D10" s="207">
        <v>19050</v>
      </c>
      <c r="E10" s="127"/>
      <c r="F10" s="159"/>
      <c r="G10" s="135"/>
      <c r="H10" s="159"/>
      <c r="I10" s="138"/>
      <c r="J10" s="139"/>
      <c r="K10" s="140"/>
      <c r="L10" s="41"/>
    </row>
    <row r="11" spans="1:12" ht="70.5" customHeight="1">
      <c r="A11" s="135">
        <v>3</v>
      </c>
      <c r="B11" s="145" t="s">
        <v>76</v>
      </c>
      <c r="C11" s="135" t="s">
        <v>16</v>
      </c>
      <c r="D11" s="207">
        <v>23000</v>
      </c>
      <c r="E11" s="127"/>
      <c r="F11" s="159"/>
      <c r="G11" s="135"/>
      <c r="H11" s="159"/>
      <c r="I11" s="138"/>
      <c r="J11" s="139"/>
      <c r="K11" s="140"/>
      <c r="L11" s="41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267</v>
      </c>
      <c r="C16" s="194"/>
      <c r="D16" s="194"/>
      <c r="E16" s="194"/>
    </row>
    <row r="17" spans="2:10" ht="16.5">
      <c r="B17" s="194" t="s">
        <v>268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269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.75" customHeight="1">
      <c r="A9" s="135">
        <v>1</v>
      </c>
      <c r="B9" s="145" t="s">
        <v>80</v>
      </c>
      <c r="C9" s="135" t="s">
        <v>16</v>
      </c>
      <c r="D9" s="135">
        <v>1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7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3.5703125" style="4" customWidth="1"/>
    <col min="3" max="3" width="5.5703125" style="4" customWidth="1"/>
    <col min="4" max="4" width="6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85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9.5" customHeight="1">
      <c r="A9" s="135">
        <v>1</v>
      </c>
      <c r="B9" s="145" t="s">
        <v>86</v>
      </c>
      <c r="C9" s="135" t="s">
        <v>16</v>
      </c>
      <c r="D9" s="135">
        <v>5</v>
      </c>
      <c r="E9" s="127"/>
      <c r="F9" s="159"/>
      <c r="G9" s="135"/>
      <c r="H9" s="159"/>
      <c r="I9" s="138"/>
      <c r="J9" s="139"/>
      <c r="K9" s="140"/>
      <c r="L9" s="193"/>
    </row>
    <row r="10" spans="1:12" ht="135">
      <c r="A10" s="135">
        <v>2</v>
      </c>
      <c r="B10" s="145" t="s">
        <v>84</v>
      </c>
      <c r="C10" s="135" t="s">
        <v>16</v>
      </c>
      <c r="D10" s="207">
        <v>6000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75" header="0.3" footer="0.3"/>
  <pageSetup paperSize="9" scale="9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8.5703125" style="4" customWidth="1"/>
    <col min="3" max="3" width="5.5703125" style="4" customWidth="1"/>
    <col min="4" max="4" width="6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88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50">
      <c r="A9" s="135">
        <v>1</v>
      </c>
      <c r="B9" s="145" t="s">
        <v>257</v>
      </c>
      <c r="C9" s="135" t="s">
        <v>16</v>
      </c>
      <c r="D9" s="207">
        <v>6572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zoomScaleNormal="100" workbookViewId="0">
      <selection activeCell="F2" sqref="F2"/>
    </sheetView>
  </sheetViews>
  <sheetFormatPr defaultColWidth="12.28515625" defaultRowHeight="15"/>
  <cols>
    <col min="1" max="1" width="4.140625" style="4" customWidth="1"/>
    <col min="2" max="2" width="44.5703125" style="4" customWidth="1"/>
    <col min="3" max="3" width="5.42578125" style="4" customWidth="1"/>
    <col min="4" max="4" width="6.28515625" style="4" customWidth="1"/>
    <col min="5" max="5" width="12.5703125" style="4" customWidth="1"/>
    <col min="6" max="6" width="14.140625" style="4" customWidth="1"/>
    <col min="7" max="7" width="4.7109375" style="4" customWidth="1"/>
    <col min="8" max="8" width="14.28515625" style="4" customWidth="1"/>
    <col min="9" max="9" width="12.28515625" style="4" customWidth="1"/>
    <col min="10" max="10" width="7.140625" style="4" customWidth="1"/>
    <col min="11" max="11" width="16.42578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3" t="s">
        <v>273</v>
      </c>
      <c r="G2" s="3"/>
      <c r="I2" s="3"/>
      <c r="J2" s="3"/>
      <c r="K2" s="5"/>
    </row>
    <row r="3" spans="1:11" ht="15.75">
      <c r="A3" s="1"/>
      <c r="B3" s="8"/>
      <c r="C3" s="9"/>
      <c r="D3" s="10"/>
      <c r="E3" s="10"/>
      <c r="F3" s="7" t="s">
        <v>15</v>
      </c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44" t="s">
        <v>45</v>
      </c>
      <c r="G4" s="14"/>
      <c r="H4" s="14"/>
      <c r="I4" s="16"/>
      <c r="J4" s="14"/>
      <c r="K4" s="17"/>
    </row>
    <row r="5" spans="1:11" ht="15.75">
      <c r="A5" s="1"/>
      <c r="B5" s="18" t="s">
        <v>270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54.75" customHeight="1">
      <c r="A8" s="28" t="s">
        <v>3</v>
      </c>
      <c r="B8" s="28" t="s">
        <v>4</v>
      </c>
      <c r="C8" s="28" t="s">
        <v>5</v>
      </c>
      <c r="D8" s="28" t="s">
        <v>20</v>
      </c>
      <c r="E8" s="50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240">
      <c r="A9" s="104">
        <v>1</v>
      </c>
      <c r="B9" s="113" t="s">
        <v>48</v>
      </c>
      <c r="C9" s="105" t="s">
        <v>16</v>
      </c>
      <c r="D9" s="114">
        <v>10</v>
      </c>
      <c r="E9" s="115"/>
      <c r="F9" s="116"/>
      <c r="G9" s="107"/>
      <c r="H9" s="116"/>
      <c r="I9" s="117"/>
      <c r="J9" s="118"/>
      <c r="K9" s="173"/>
    </row>
    <row r="10" spans="1:11" ht="15.6" customHeight="1">
      <c r="A10" s="252" t="s">
        <v>13</v>
      </c>
      <c r="B10" s="252"/>
      <c r="C10" s="252"/>
      <c r="D10" s="252"/>
      <c r="E10" s="252"/>
      <c r="F10" s="31">
        <f>SUM(F9)</f>
        <v>0</v>
      </c>
      <c r="G10" s="32"/>
      <c r="H10" s="31">
        <f>SUM(H9)</f>
        <v>0</v>
      </c>
      <c r="I10" s="253"/>
      <c r="J10" s="253"/>
      <c r="K10" s="254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A13" s="53"/>
      <c r="B13" s="103"/>
      <c r="C13" s="52"/>
      <c r="D13" s="53"/>
      <c r="E13" s="54"/>
      <c r="F13" s="54"/>
      <c r="G13" s="55"/>
      <c r="H13" s="54"/>
      <c r="I13" s="56"/>
      <c r="J13" s="35"/>
      <c r="K13" s="35"/>
    </row>
    <row r="14" spans="1:11" ht="16.5">
      <c r="B14" s="194" t="s">
        <v>267</v>
      </c>
      <c r="C14" s="194"/>
      <c r="D14" s="194"/>
      <c r="E14" s="194"/>
      <c r="F14" s="195"/>
      <c r="G14"/>
      <c r="H14"/>
      <c r="I14" s="191"/>
    </row>
    <row r="15" spans="1:11" ht="16.5">
      <c r="A15" s="39"/>
      <c r="B15" s="194" t="s">
        <v>268</v>
      </c>
      <c r="C15" s="194"/>
      <c r="D15" s="194"/>
      <c r="E15" s="194"/>
      <c r="F15" s="195"/>
      <c r="G15"/>
      <c r="H15"/>
      <c r="I15" s="191"/>
      <c r="J15" s="38"/>
      <c r="K15" s="38"/>
    </row>
    <row r="16" spans="1:11" ht="16.5">
      <c r="B16" s="194" t="s">
        <v>269</v>
      </c>
      <c r="C16" s="194"/>
      <c r="D16" s="194"/>
      <c r="E16" s="194"/>
      <c r="F16" s="195"/>
      <c r="G16"/>
      <c r="H16"/>
      <c r="I16" s="196"/>
    </row>
    <row r="17" spans="2:8">
      <c r="B17" s="34"/>
      <c r="C17" s="42"/>
      <c r="D17" s="42"/>
      <c r="E17" s="34"/>
      <c r="F17" s="40"/>
      <c r="G17" s="36"/>
      <c r="H17" s="37"/>
    </row>
    <row r="18" spans="2:8">
      <c r="E18" s="34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2" firstPageNumber="40" fitToHeight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196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5" t="s">
        <v>195</v>
      </c>
      <c r="C9" s="135" t="s">
        <v>16</v>
      </c>
      <c r="D9" s="135">
        <v>550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5" spans="1:12" ht="16.5">
      <c r="B15" s="194" t="s">
        <v>267</v>
      </c>
      <c r="C15" s="194"/>
      <c r="D15" s="194"/>
      <c r="E15" s="194"/>
      <c r="I15" s="49"/>
      <c r="J15" s="190"/>
    </row>
    <row r="16" spans="1:12" ht="16.5">
      <c r="B16" s="194" t="s">
        <v>268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269</v>
      </c>
      <c r="C17" s="194"/>
      <c r="D17" s="194"/>
      <c r="E17" s="194"/>
      <c r="F17" s="195"/>
      <c r="G17"/>
      <c r="H17"/>
      <c r="I17" s="191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710937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91</v>
      </c>
      <c r="C9" s="135" t="s">
        <v>16</v>
      </c>
      <c r="D9" s="207">
        <v>3500</v>
      </c>
      <c r="E9" s="127"/>
      <c r="F9" s="159"/>
      <c r="G9" s="135"/>
      <c r="H9" s="159"/>
      <c r="I9" s="138"/>
      <c r="J9" s="139"/>
      <c r="K9" s="140"/>
      <c r="L9" s="193"/>
    </row>
    <row r="10" spans="1:12" ht="99.75" customHeight="1">
      <c r="A10" s="135">
        <v>2</v>
      </c>
      <c r="B10" s="145" t="s">
        <v>92</v>
      </c>
      <c r="C10" s="135" t="s">
        <v>16</v>
      </c>
      <c r="D10" s="207">
        <v>1000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 ht="16.5">
      <c r="B15" s="194" t="s">
        <v>267</v>
      </c>
      <c r="C15" s="194"/>
      <c r="D15" s="194"/>
      <c r="E15" s="194"/>
      <c r="I15" s="49"/>
    </row>
    <row r="16" spans="1:12" ht="16.5">
      <c r="B16" s="194" t="s">
        <v>268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269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  <row r="24" spans="2:10">
      <c r="C24" s="243"/>
    </row>
  </sheetData>
  <pageMargins left="0.7" right="0.7" top="0.75" bottom="0.75" header="0.3" footer="0.3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6"/>
    </sheetView>
  </sheetViews>
  <sheetFormatPr defaultColWidth="12.28515625" defaultRowHeight="15"/>
  <cols>
    <col min="1" max="1" width="3.28515625" style="4" customWidth="1"/>
    <col min="2" max="2" width="35.85546875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96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145" t="s">
        <v>95</v>
      </c>
      <c r="C9" s="135" t="s">
        <v>16</v>
      </c>
      <c r="D9" s="135">
        <v>111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zoomScaleNormal="10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50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45">
      <c r="A9" s="135">
        <v>1</v>
      </c>
      <c r="B9" s="145" t="s">
        <v>233</v>
      </c>
      <c r="C9" s="135" t="s">
        <v>16</v>
      </c>
      <c r="D9" s="207">
        <v>26100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46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99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01" customHeight="1">
      <c r="A9" s="135">
        <v>1</v>
      </c>
      <c r="B9" s="145" t="s">
        <v>100</v>
      </c>
      <c r="C9" s="135" t="s">
        <v>16</v>
      </c>
      <c r="D9" s="207">
        <v>1800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6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7"/>
    </sheetView>
  </sheetViews>
  <sheetFormatPr defaultColWidth="12.28515625" defaultRowHeight="15"/>
  <cols>
    <col min="1" max="1" width="3.28515625" style="4" customWidth="1"/>
    <col min="2" max="2" width="45.14062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102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4.25" customHeight="1">
      <c r="A9" s="135">
        <v>1</v>
      </c>
      <c r="B9" s="145" t="s">
        <v>103</v>
      </c>
      <c r="C9" s="135" t="s">
        <v>16</v>
      </c>
      <c r="D9" s="207">
        <v>3600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2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7.75" customHeight="1">
      <c r="A9" s="135">
        <v>1</v>
      </c>
      <c r="B9" s="145" t="s">
        <v>104</v>
      </c>
      <c r="C9" s="135" t="s">
        <v>16</v>
      </c>
      <c r="D9" s="135">
        <v>16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108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 customHeight="1">
      <c r="A9" s="135">
        <v>1</v>
      </c>
      <c r="B9" s="145" t="s">
        <v>107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10" workbookViewId="0">
      <selection activeCell="B17" sqref="B17:I19"/>
    </sheetView>
  </sheetViews>
  <sheetFormatPr defaultColWidth="12.28515625" defaultRowHeight="15"/>
  <cols>
    <col min="1" max="1" width="3.28515625" style="4" customWidth="1"/>
    <col min="2" max="2" width="40" style="4" customWidth="1"/>
    <col min="3" max="3" width="5.5703125" style="4" customWidth="1"/>
    <col min="4" max="4" width="7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111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7.25" customHeight="1">
      <c r="A9" s="135">
        <v>1</v>
      </c>
      <c r="B9" s="145" t="s">
        <v>112</v>
      </c>
      <c r="C9" s="264" t="s">
        <v>16</v>
      </c>
      <c r="D9" s="258">
        <v>6250</v>
      </c>
      <c r="E9" s="260"/>
      <c r="F9" s="262"/>
      <c r="G9" s="264"/>
      <c r="H9" s="262"/>
      <c r="I9" s="138"/>
      <c r="J9" s="139"/>
      <c r="K9" s="140"/>
      <c r="L9" s="193"/>
    </row>
    <row r="10" spans="1:12" ht="75">
      <c r="A10" s="135">
        <v>2</v>
      </c>
      <c r="B10" s="145" t="s">
        <v>113</v>
      </c>
      <c r="C10" s="265"/>
      <c r="D10" s="265"/>
      <c r="E10" s="261"/>
      <c r="F10" s="263"/>
      <c r="G10" s="265"/>
      <c r="H10" s="263"/>
      <c r="I10" s="138"/>
      <c r="J10" s="139"/>
      <c r="K10" s="140"/>
      <c r="L10" s="212"/>
    </row>
    <row r="11" spans="1:12" ht="75">
      <c r="A11" s="135">
        <v>3</v>
      </c>
      <c r="B11" s="145" t="s">
        <v>114</v>
      </c>
      <c r="C11" s="135" t="s">
        <v>16</v>
      </c>
      <c r="D11" s="258">
        <v>6460</v>
      </c>
      <c r="E11" s="260"/>
      <c r="F11" s="262"/>
      <c r="G11" s="264"/>
      <c r="H11" s="262"/>
      <c r="I11" s="138"/>
      <c r="J11" s="139"/>
      <c r="K11" s="140"/>
      <c r="L11" s="212"/>
    </row>
    <row r="12" spans="1:12" ht="78.75" customHeight="1">
      <c r="A12" s="135">
        <v>4</v>
      </c>
      <c r="B12" s="145" t="s">
        <v>115</v>
      </c>
      <c r="C12" s="135" t="s">
        <v>16</v>
      </c>
      <c r="D12" s="259"/>
      <c r="E12" s="261"/>
      <c r="F12" s="263"/>
      <c r="G12" s="265"/>
      <c r="H12" s="263"/>
      <c r="I12" s="138"/>
      <c r="J12" s="139"/>
      <c r="K12" s="140"/>
      <c r="L12" s="212"/>
    </row>
    <row r="13" spans="1:12" ht="17.25" customHeight="1">
      <c r="A13" s="90"/>
      <c r="B13" s="97" t="s">
        <v>17</v>
      </c>
      <c r="C13" s="90"/>
      <c r="D13" s="90"/>
      <c r="E13" s="90"/>
      <c r="F13" s="98"/>
      <c r="G13" s="99"/>
      <c r="H13" s="98"/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6.5">
      <c r="B17" s="194" t="s">
        <v>267</v>
      </c>
      <c r="C17" s="194"/>
      <c r="D17" s="194"/>
      <c r="E17" s="194"/>
    </row>
    <row r="18" spans="2:10" ht="16.5">
      <c r="B18" s="194" t="s">
        <v>268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 t="s">
        <v>269</v>
      </c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1">
    <mergeCell ref="C9:C10"/>
    <mergeCell ref="E9:E10"/>
    <mergeCell ref="F9:F10"/>
    <mergeCell ref="H9:H10"/>
    <mergeCell ref="G9:G10"/>
    <mergeCell ref="D9:D10"/>
    <mergeCell ref="D11:D12"/>
    <mergeCell ref="E11:E12"/>
    <mergeCell ref="F11:F12"/>
    <mergeCell ref="H11:H12"/>
    <mergeCell ref="G11:G12"/>
  </mergeCells>
  <pageMargins left="0.70866141732283472" right="0.70866141732283472" top="0.74803149606299213" bottom="0.15748031496062992" header="0.31496062992125984" footer="0.31496062992125984"/>
  <pageSetup paperSize="9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7.140625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116</v>
      </c>
      <c r="H4" s="45"/>
      <c r="I4" s="43"/>
      <c r="J4" s="14"/>
      <c r="K4" s="17"/>
    </row>
    <row r="5" spans="1:12" ht="15.75">
      <c r="A5" s="1"/>
      <c r="B5" s="18" t="s">
        <v>42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6.75" customHeight="1">
      <c r="A9" s="135">
        <v>1</v>
      </c>
      <c r="B9" s="216" t="s">
        <v>121</v>
      </c>
      <c r="C9" s="135" t="s">
        <v>16</v>
      </c>
      <c r="D9" s="207">
        <v>11400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H1" sqref="H1"/>
    </sheetView>
  </sheetViews>
  <sheetFormatPr defaultColWidth="12.28515625" defaultRowHeight="15"/>
  <cols>
    <col min="1" max="1" width="3.42578125" style="4" customWidth="1"/>
    <col min="2" max="2" width="33.7109375" style="4" customWidth="1"/>
    <col min="3" max="3" width="6" style="4" customWidth="1"/>
    <col min="4" max="4" width="5.140625" style="4" customWidth="1"/>
    <col min="5" max="5" width="8" style="4" customWidth="1"/>
    <col min="6" max="6" width="13.85546875" style="4" customWidth="1"/>
    <col min="7" max="7" width="4.28515625" style="4" customWidth="1"/>
    <col min="8" max="8" width="13.85546875" style="4" customWidth="1"/>
    <col min="9" max="9" width="12.28515625" style="4" customWidth="1"/>
    <col min="10" max="10" width="6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H1" s="3" t="s">
        <v>274</v>
      </c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19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/>
      <c r="G4" s="15"/>
      <c r="H4" s="102" t="s">
        <v>46</v>
      </c>
      <c r="I4" s="16"/>
      <c r="J4" s="14"/>
      <c r="K4" s="17"/>
    </row>
    <row r="5" spans="1:11" ht="15.75">
      <c r="A5" s="1"/>
      <c r="B5" s="18" t="s">
        <v>270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20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90">
      <c r="A9" s="104">
        <v>1</v>
      </c>
      <c r="B9" s="111" t="s">
        <v>47</v>
      </c>
      <c r="C9" s="107" t="s">
        <v>16</v>
      </c>
      <c r="D9" s="112">
        <v>110</v>
      </c>
      <c r="E9" s="106"/>
      <c r="F9" s="116"/>
      <c r="G9" s="107"/>
      <c r="H9" s="116"/>
      <c r="I9" s="108"/>
      <c r="J9" s="109"/>
      <c r="K9" s="137"/>
    </row>
    <row r="10" spans="1:11" ht="15.6" customHeight="1">
      <c r="A10" s="252" t="s">
        <v>13</v>
      </c>
      <c r="B10" s="252"/>
      <c r="C10" s="252"/>
      <c r="D10" s="252"/>
      <c r="E10" s="252"/>
      <c r="F10" s="31">
        <f>SUM(F9)</f>
        <v>0</v>
      </c>
      <c r="G10" s="32"/>
      <c r="H10" s="31">
        <f>SUM(H9)</f>
        <v>0</v>
      </c>
      <c r="I10" s="253"/>
      <c r="J10" s="253"/>
      <c r="K10" s="254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B13" s="103"/>
    </row>
    <row r="14" spans="1:11" ht="16.5">
      <c r="B14" s="194" t="s">
        <v>267</v>
      </c>
      <c r="C14" s="194"/>
      <c r="D14" s="194"/>
      <c r="E14" s="194"/>
      <c r="F14" s="195"/>
      <c r="G14"/>
      <c r="H14"/>
    </row>
    <row r="15" spans="1:11" ht="16.5">
      <c r="A15" s="39"/>
      <c r="B15" s="194" t="s">
        <v>268</v>
      </c>
      <c r="C15" s="194"/>
      <c r="D15" s="194"/>
      <c r="E15" s="194"/>
      <c r="F15" s="195"/>
      <c r="G15"/>
      <c r="H15"/>
      <c r="I15" s="191"/>
    </row>
    <row r="16" spans="1:11" ht="16.5">
      <c r="B16" s="194" t="s">
        <v>269</v>
      </c>
      <c r="C16" s="194"/>
      <c r="D16" s="194"/>
      <c r="E16" s="194"/>
      <c r="F16" s="195"/>
      <c r="G16"/>
      <c r="H16"/>
      <c r="I16" s="191"/>
    </row>
    <row r="17" spans="2:9" ht="16.5">
      <c r="B17" s="194"/>
      <c r="C17" s="194"/>
      <c r="D17" s="194"/>
      <c r="E17" s="194"/>
      <c r="F17" s="195"/>
      <c r="G17"/>
      <c r="H17"/>
      <c r="I17" s="196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40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120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119</v>
      </c>
      <c r="C9" s="135" t="s">
        <v>16</v>
      </c>
      <c r="D9" s="135">
        <v>60</v>
      </c>
      <c r="E9" s="127">
        <v>170</v>
      </c>
      <c r="F9" s="159">
        <f>D9*E9</f>
        <v>10200</v>
      </c>
      <c r="G9" s="135">
        <v>8</v>
      </c>
      <c r="H9" s="159">
        <f>F9*1.08</f>
        <v>11016</v>
      </c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>
        <f>SUM(F9)</f>
        <v>10200</v>
      </c>
      <c r="G10" s="99"/>
      <c r="H10" s="98">
        <f>SUM(H9)</f>
        <v>11016</v>
      </c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8.42578125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256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122</v>
      </c>
      <c r="C9" s="135" t="s">
        <v>16</v>
      </c>
      <c r="D9" s="135">
        <v>520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3.4257812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1.5" customHeight="1">
      <c r="A9" s="135">
        <v>1</v>
      </c>
      <c r="B9" s="145" t="s">
        <v>125</v>
      </c>
      <c r="C9" s="135" t="s">
        <v>16</v>
      </c>
      <c r="D9" s="207">
        <v>2400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5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127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128</v>
      </c>
      <c r="C9" s="135" t="s">
        <v>16</v>
      </c>
      <c r="D9" s="135">
        <v>27</v>
      </c>
      <c r="E9" s="127">
        <v>58</v>
      </c>
      <c r="F9" s="159">
        <f>D9*E9</f>
        <v>1566</v>
      </c>
      <c r="G9" s="135">
        <v>8</v>
      </c>
      <c r="H9" s="159">
        <f>F9*1.08</f>
        <v>1691.28</v>
      </c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>
        <f>SUM(F9)</f>
        <v>1566</v>
      </c>
      <c r="G10" s="99"/>
      <c r="H10" s="98">
        <f>SUM(H9)</f>
        <v>1691.28</v>
      </c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7"/>
    </sheetView>
  </sheetViews>
  <sheetFormatPr defaultColWidth="12.28515625" defaultRowHeight="15"/>
  <cols>
    <col min="1" max="1" width="3.28515625" style="4" customWidth="1"/>
    <col min="2" max="2" width="43.140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8" t="s">
        <v>130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17" t="s">
        <v>129</v>
      </c>
      <c r="C9" s="135" t="s">
        <v>16</v>
      </c>
      <c r="D9" s="135">
        <v>252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7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135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2.5" customHeight="1">
      <c r="A9" s="135">
        <v>1</v>
      </c>
      <c r="B9" s="145" t="s">
        <v>133</v>
      </c>
      <c r="C9" s="135" t="s">
        <v>16</v>
      </c>
      <c r="D9" s="135">
        <v>30</v>
      </c>
      <c r="E9" s="127"/>
      <c r="F9" s="159"/>
      <c r="G9" s="135"/>
      <c r="H9" s="159"/>
      <c r="I9" s="138"/>
      <c r="J9" s="139"/>
      <c r="K9" s="140"/>
      <c r="L9" s="193"/>
    </row>
    <row r="10" spans="1:12" ht="80.25" customHeight="1">
      <c r="A10" s="135">
        <v>2</v>
      </c>
      <c r="B10" s="145" t="s">
        <v>134</v>
      </c>
      <c r="C10" s="135" t="s">
        <v>16</v>
      </c>
      <c r="D10" s="135">
        <v>37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219" t="s">
        <v>136</v>
      </c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6" spans="1:12" ht="16.5">
      <c r="B16" s="194" t="s">
        <v>267</v>
      </c>
      <c r="C16" s="194"/>
      <c r="D16" s="194"/>
      <c r="E16" s="194"/>
      <c r="J16" s="190"/>
    </row>
    <row r="17" spans="2:10" ht="16.5">
      <c r="B17" s="194" t="s">
        <v>268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269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</row>
  </sheetData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138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220" t="s">
        <v>139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  <c r="J14" s="190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1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221" t="s">
        <v>141</v>
      </c>
      <c r="C9" s="135" t="s">
        <v>16</v>
      </c>
      <c r="D9" s="135">
        <v>130</v>
      </c>
      <c r="E9" s="127"/>
      <c r="F9" s="159"/>
      <c r="G9" s="135"/>
      <c r="H9" s="159"/>
      <c r="I9" s="138"/>
      <c r="J9" s="139"/>
      <c r="K9" s="140"/>
      <c r="L9" s="193"/>
    </row>
    <row r="10" spans="1:12" ht="120">
      <c r="A10" s="135">
        <v>2</v>
      </c>
      <c r="B10" s="222" t="s">
        <v>142</v>
      </c>
      <c r="C10" s="135" t="s">
        <v>16</v>
      </c>
      <c r="D10" s="135">
        <v>230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267</v>
      </c>
      <c r="C14" s="194"/>
      <c r="D14" s="194"/>
      <c r="E14" s="194"/>
      <c r="J14" s="190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23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K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1.75" customHeight="1">
      <c r="A9" s="135">
        <v>1</v>
      </c>
      <c r="B9" s="145" t="s">
        <v>145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workbookViewId="0">
      <selection activeCell="B12" sqref="B12"/>
    </sheetView>
  </sheetViews>
  <sheetFormatPr defaultColWidth="12.28515625" defaultRowHeight="15"/>
  <cols>
    <col min="1" max="1" width="3.28515625" style="4" customWidth="1"/>
    <col min="2" max="2" width="46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148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150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75">
      <c r="A10" s="135">
        <v>2</v>
      </c>
      <c r="B10" s="145" t="s">
        <v>151</v>
      </c>
      <c r="C10" s="135" t="s">
        <v>16</v>
      </c>
      <c r="D10" s="207">
        <v>1512</v>
      </c>
      <c r="E10" s="127"/>
      <c r="F10" s="159"/>
      <c r="G10" s="135"/>
      <c r="H10" s="159"/>
      <c r="I10" s="138"/>
      <c r="J10" s="139"/>
      <c r="K10" s="140"/>
      <c r="L10" s="193"/>
    </row>
    <row r="11" spans="1:12" ht="75">
      <c r="A11" s="135">
        <v>3</v>
      </c>
      <c r="B11" s="145" t="s">
        <v>152</v>
      </c>
      <c r="C11" s="135" t="s">
        <v>16</v>
      </c>
      <c r="D11" s="135">
        <v>240</v>
      </c>
      <c r="E11" s="127"/>
      <c r="F11" s="159"/>
      <c r="G11" s="135"/>
      <c r="H11" s="159"/>
      <c r="I11" s="138"/>
      <c r="J11" s="139"/>
      <c r="K11" s="140"/>
      <c r="L11" s="193"/>
    </row>
    <row r="12" spans="1:12" ht="70.5" customHeight="1">
      <c r="A12" s="135">
        <v>4</v>
      </c>
      <c r="B12" s="145" t="s">
        <v>149</v>
      </c>
      <c r="C12" s="135" t="s">
        <v>16</v>
      </c>
      <c r="D12" s="135">
        <v>3</v>
      </c>
      <c r="E12" s="266" t="s">
        <v>311</v>
      </c>
      <c r="F12" s="267"/>
      <c r="G12" s="267"/>
      <c r="H12" s="267"/>
      <c r="I12" s="267"/>
      <c r="J12" s="267"/>
      <c r="K12" s="268"/>
      <c r="L12" s="193"/>
    </row>
    <row r="13" spans="1:12" ht="17.25" customHeight="1">
      <c r="A13" s="90"/>
      <c r="B13" s="97" t="s">
        <v>17</v>
      </c>
      <c r="C13" s="90"/>
      <c r="D13" s="90"/>
      <c r="E13" s="90"/>
      <c r="F13" s="98">
        <f>SUM(F9:F11)</f>
        <v>0</v>
      </c>
      <c r="G13" s="99"/>
      <c r="H13" s="98">
        <f>SUM(H9:H11)</f>
        <v>0</v>
      </c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A16" s="49"/>
      <c r="B16" s="194" t="s">
        <v>267</v>
      </c>
      <c r="C16" s="194"/>
      <c r="D16" s="194"/>
      <c r="E16" s="194"/>
      <c r="J16" s="49"/>
    </row>
    <row r="17" spans="2:10" ht="16.5">
      <c r="B17" s="194" t="s">
        <v>268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269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">
    <mergeCell ref="E12:K12"/>
  </mergeCells>
  <pageMargins left="0.7" right="0.7" top="0.75" bottom="0.17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workbookViewId="0">
      <selection activeCell="B16" sqref="B16:H18"/>
    </sheetView>
  </sheetViews>
  <sheetFormatPr defaultColWidth="12.28515625" defaultRowHeight="15"/>
  <cols>
    <col min="1" max="1" width="3.28515625" style="4" customWidth="1"/>
    <col min="2" max="2" width="48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4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43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200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198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01"/>
    </row>
    <row r="10" spans="1:12" ht="141.75">
      <c r="A10" s="135">
        <v>2</v>
      </c>
      <c r="B10" s="225" t="s">
        <v>201</v>
      </c>
      <c r="C10" s="135" t="s">
        <v>16</v>
      </c>
      <c r="D10" s="135">
        <v>20</v>
      </c>
      <c r="E10" s="127"/>
      <c r="F10" s="159"/>
      <c r="G10" s="135"/>
      <c r="H10" s="159"/>
      <c r="I10" s="138"/>
      <c r="J10" s="139"/>
      <c r="K10" s="140"/>
      <c r="L10" s="101"/>
    </row>
    <row r="11" spans="1:12" ht="141.75">
      <c r="A11" s="135">
        <v>3</v>
      </c>
      <c r="B11" s="225" t="s">
        <v>199</v>
      </c>
      <c r="C11" s="135" t="s">
        <v>16</v>
      </c>
      <c r="D11" s="135">
        <v>10</v>
      </c>
      <c r="E11" s="127"/>
      <c r="F11" s="159"/>
      <c r="G11" s="135"/>
      <c r="H11" s="159"/>
      <c r="I11" s="138"/>
      <c r="J11" s="139"/>
      <c r="K11" s="140"/>
      <c r="L11" s="209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267</v>
      </c>
      <c r="C16" s="194"/>
      <c r="D16" s="194"/>
      <c r="E16" s="194"/>
      <c r="F16" s="195"/>
      <c r="G16"/>
      <c r="H16"/>
    </row>
    <row r="17" spans="2:10" ht="16.5">
      <c r="B17" s="194" t="s">
        <v>268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269</v>
      </c>
      <c r="C18" s="194"/>
      <c r="D18" s="194"/>
      <c r="E18" s="194"/>
      <c r="F18" s="195"/>
      <c r="G18"/>
      <c r="H18"/>
      <c r="I18" s="191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workbookViewId="0">
      <selection activeCell="B21" sqref="B21:J23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6.28515625" style="4" customWidth="1"/>
    <col min="5" max="5" width="10.85546875" style="4" customWidth="1"/>
    <col min="6" max="6" width="13.85546875" style="4" customWidth="1"/>
    <col min="7" max="7" width="3.7109375" style="4" customWidth="1"/>
    <col min="8" max="8" width="15.285156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153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215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 customHeight="1">
      <c r="A9" s="135">
        <v>1</v>
      </c>
      <c r="B9" s="145" t="s">
        <v>154</v>
      </c>
      <c r="C9" s="135" t="s">
        <v>16</v>
      </c>
      <c r="D9" s="223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45">
      <c r="A10" s="135">
        <v>2</v>
      </c>
      <c r="B10" s="145" t="s">
        <v>155</v>
      </c>
      <c r="C10" s="135" t="s">
        <v>16</v>
      </c>
      <c r="D10" s="223">
        <v>2</v>
      </c>
      <c r="E10" s="127"/>
      <c r="F10" s="159"/>
      <c r="G10" s="135"/>
      <c r="H10" s="159"/>
      <c r="I10" s="138"/>
      <c r="J10" s="139"/>
      <c r="K10" s="140"/>
      <c r="L10" s="193"/>
    </row>
    <row r="11" spans="1:12" ht="45">
      <c r="A11" s="135">
        <v>3</v>
      </c>
      <c r="B11" s="145" t="s">
        <v>156</v>
      </c>
      <c r="C11" s="135" t="s">
        <v>16</v>
      </c>
      <c r="D11" s="223">
        <v>1</v>
      </c>
      <c r="E11" s="127"/>
      <c r="F11" s="159"/>
      <c r="G11" s="135"/>
      <c r="H11" s="159"/>
      <c r="I11" s="138"/>
      <c r="J11" s="139"/>
      <c r="K11" s="140"/>
      <c r="L11" s="193"/>
    </row>
    <row r="12" spans="1:12">
      <c r="A12" s="135">
        <v>4</v>
      </c>
      <c r="B12" s="145" t="s">
        <v>157</v>
      </c>
      <c r="C12" s="135" t="s">
        <v>16</v>
      </c>
      <c r="D12" s="223">
        <v>102</v>
      </c>
      <c r="E12" s="127"/>
      <c r="F12" s="159"/>
      <c r="G12" s="135"/>
      <c r="H12" s="159"/>
      <c r="I12" s="138"/>
      <c r="J12" s="139"/>
      <c r="K12" s="140"/>
      <c r="L12" s="193"/>
    </row>
    <row r="13" spans="1:12" ht="30">
      <c r="A13" s="135">
        <v>5</v>
      </c>
      <c r="B13" s="145" t="s">
        <v>158</v>
      </c>
      <c r="C13" s="135" t="s">
        <v>16</v>
      </c>
      <c r="D13" s="223">
        <v>102</v>
      </c>
      <c r="E13" s="127"/>
      <c r="F13" s="159"/>
      <c r="G13" s="135"/>
      <c r="H13" s="159"/>
      <c r="I13" s="138"/>
      <c r="J13" s="139"/>
      <c r="K13" s="140"/>
      <c r="L13" s="193"/>
    </row>
    <row r="14" spans="1:12">
      <c r="A14" s="135">
        <v>6</v>
      </c>
      <c r="B14" s="145" t="s">
        <v>159</v>
      </c>
      <c r="C14" s="135" t="s">
        <v>16</v>
      </c>
      <c r="D14" s="223">
        <v>2</v>
      </c>
      <c r="E14" s="127"/>
      <c r="F14" s="159"/>
      <c r="G14" s="135"/>
      <c r="H14" s="159"/>
      <c r="I14" s="138"/>
      <c r="J14" s="139"/>
      <c r="K14" s="140"/>
      <c r="L14" s="193"/>
    </row>
    <row r="15" spans="1:12" ht="30">
      <c r="A15" s="135">
        <v>7</v>
      </c>
      <c r="B15" s="145" t="s">
        <v>160</v>
      </c>
      <c r="C15" s="135" t="s">
        <v>16</v>
      </c>
      <c r="D15" s="223">
        <v>1</v>
      </c>
      <c r="E15" s="127"/>
      <c r="F15" s="159"/>
      <c r="G15" s="135"/>
      <c r="H15" s="159"/>
      <c r="I15" s="138"/>
      <c r="J15" s="139"/>
      <c r="K15" s="140"/>
      <c r="L15" s="193"/>
    </row>
    <row r="16" spans="1:12" ht="15" customHeight="1">
      <c r="A16" s="135">
        <v>8</v>
      </c>
      <c r="B16" s="145" t="s">
        <v>230</v>
      </c>
      <c r="C16" s="135" t="s">
        <v>16</v>
      </c>
      <c r="D16" s="223">
        <v>50</v>
      </c>
      <c r="E16" s="127"/>
      <c r="F16" s="159"/>
      <c r="G16" s="135"/>
      <c r="H16" s="159"/>
      <c r="I16" s="138"/>
      <c r="J16" s="139"/>
      <c r="K16" s="140"/>
      <c r="L16" s="193"/>
    </row>
    <row r="17" spans="1:11" ht="17.25" customHeight="1">
      <c r="A17" s="90"/>
      <c r="B17" s="97" t="s">
        <v>17</v>
      </c>
      <c r="C17" s="90"/>
      <c r="D17" s="90"/>
      <c r="E17" s="90"/>
      <c r="F17" s="98"/>
      <c r="G17" s="99"/>
      <c r="H17" s="98"/>
      <c r="I17" s="90"/>
      <c r="J17" s="90"/>
      <c r="K17" s="90"/>
    </row>
    <row r="18" spans="1:11">
      <c r="A18" s="49" t="s">
        <v>242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16.5">
      <c r="B21" s="194" t="s">
        <v>267</v>
      </c>
      <c r="C21" s="194"/>
      <c r="D21" s="194"/>
      <c r="E21" s="194"/>
    </row>
    <row r="22" spans="1:11" ht="16.5">
      <c r="B22" s="194" t="s">
        <v>268</v>
      </c>
      <c r="C22" s="194"/>
      <c r="D22" s="194"/>
      <c r="E22" s="194"/>
      <c r="F22" s="195"/>
      <c r="G22"/>
      <c r="H22"/>
      <c r="I22" s="191"/>
      <c r="J22" s="190"/>
    </row>
    <row r="23" spans="1:11" ht="16.5">
      <c r="B23" s="194" t="s">
        <v>269</v>
      </c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" right="0.7" top="0.75" bottom="0.17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163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145" t="s">
        <v>162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166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2" customHeight="1">
      <c r="A9" s="135">
        <v>1</v>
      </c>
      <c r="B9" s="145" t="s">
        <v>165</v>
      </c>
      <c r="C9" s="135" t="s">
        <v>188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4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169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145" t="s">
        <v>168</v>
      </c>
      <c r="C9" s="135" t="s">
        <v>188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7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176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6" t="s">
        <v>171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93"/>
    </row>
    <row r="10" spans="1:12" ht="31.5">
      <c r="A10" s="135">
        <v>2</v>
      </c>
      <c r="B10" s="226" t="s">
        <v>172</v>
      </c>
      <c r="C10" s="135" t="s">
        <v>16</v>
      </c>
      <c r="D10" s="135">
        <v>80</v>
      </c>
      <c r="E10" s="127"/>
      <c r="F10" s="159"/>
      <c r="G10" s="135"/>
      <c r="H10" s="159"/>
      <c r="I10" s="138"/>
      <c r="J10" s="139"/>
      <c r="K10" s="140"/>
      <c r="L10" s="193"/>
    </row>
    <row r="11" spans="1:12" ht="78.75">
      <c r="A11" s="135">
        <v>3</v>
      </c>
      <c r="B11" s="226" t="s">
        <v>173</v>
      </c>
      <c r="C11" s="135" t="s">
        <v>16</v>
      </c>
      <c r="D11" s="135">
        <v>50</v>
      </c>
      <c r="E11" s="127"/>
      <c r="F11" s="159"/>
      <c r="G11" s="135"/>
      <c r="H11" s="159"/>
      <c r="I11" s="138"/>
      <c r="J11" s="139"/>
      <c r="K11" s="140"/>
      <c r="L11" s="193"/>
    </row>
    <row r="12" spans="1:12" ht="31.5">
      <c r="A12" s="135">
        <v>4</v>
      </c>
      <c r="B12" s="226" t="s">
        <v>174</v>
      </c>
      <c r="C12" s="135" t="s">
        <v>16</v>
      </c>
      <c r="D12" s="135">
        <v>50</v>
      </c>
      <c r="E12" s="127"/>
      <c r="F12" s="159"/>
      <c r="G12" s="135"/>
      <c r="H12" s="159"/>
      <c r="I12" s="138"/>
      <c r="J12" s="139"/>
      <c r="K12" s="140"/>
      <c r="L12" s="193"/>
    </row>
    <row r="13" spans="1:12" ht="47.25">
      <c r="A13" s="135">
        <v>5</v>
      </c>
      <c r="B13" s="226" t="s">
        <v>175</v>
      </c>
      <c r="C13" s="135" t="s">
        <v>16</v>
      </c>
      <c r="D13" s="135">
        <v>80</v>
      </c>
      <c r="E13" s="127"/>
      <c r="F13" s="159"/>
      <c r="G13" s="135"/>
      <c r="H13" s="159"/>
      <c r="I13" s="138"/>
      <c r="J13" s="139"/>
      <c r="K13" s="140"/>
      <c r="L13" s="193"/>
    </row>
    <row r="14" spans="1:12" ht="47.25">
      <c r="A14" s="135">
        <v>6</v>
      </c>
      <c r="B14" s="226" t="s">
        <v>178</v>
      </c>
      <c r="C14" s="135" t="s">
        <v>16</v>
      </c>
      <c r="D14" s="135">
        <v>10</v>
      </c>
      <c r="E14" s="127"/>
      <c r="F14" s="159"/>
      <c r="G14" s="135"/>
      <c r="H14" s="159"/>
      <c r="I14" s="138"/>
      <c r="J14" s="139"/>
      <c r="K14" s="140"/>
      <c r="L14" s="227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179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267</v>
      </c>
      <c r="C18" s="194"/>
      <c r="D18" s="194"/>
      <c r="E18" s="194"/>
      <c r="J18" s="49"/>
    </row>
    <row r="19" spans="1:10" ht="16.5">
      <c r="B19" s="194" t="s">
        <v>268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269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18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181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180</v>
      </c>
      <c r="C9" s="135" t="s">
        <v>16</v>
      </c>
      <c r="D9" s="135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7.42578125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252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85">
      <c r="A9" s="135">
        <v>1</v>
      </c>
      <c r="B9" s="145" t="s">
        <v>253</v>
      </c>
      <c r="C9" s="135" t="s">
        <v>16</v>
      </c>
      <c r="D9" s="207">
        <v>19800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258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259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234</v>
      </c>
      <c r="C9" s="135" t="s">
        <v>16</v>
      </c>
      <c r="D9" s="135">
        <v>200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216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3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197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202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  <c r="F14" s="195"/>
      <c r="G14"/>
      <c r="H1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184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224" t="s">
        <v>183</v>
      </c>
      <c r="C9" s="135" t="s">
        <v>16</v>
      </c>
      <c r="D9" s="135">
        <v>100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J13" s="49"/>
    </row>
    <row r="14" spans="1:12" ht="16.5">
      <c r="B14" s="194" t="s">
        <v>268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abSelected="1" workbookViewId="0">
      <selection activeCell="B18" sqref="B18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324</v>
      </c>
      <c r="G1" s="3"/>
      <c r="H1" s="269" t="s">
        <v>340</v>
      </c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341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7.25">
      <c r="A9" s="135">
        <v>1</v>
      </c>
      <c r="B9" s="225" t="s">
        <v>339</v>
      </c>
      <c r="C9" s="135" t="s">
        <v>16</v>
      </c>
      <c r="D9" s="135">
        <v>570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270" t="s">
        <v>342</v>
      </c>
      <c r="C12" s="270"/>
      <c r="D12" s="270"/>
      <c r="E12" s="270"/>
      <c r="F12" s="270"/>
      <c r="G12" s="270"/>
      <c r="H12" s="270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  <c r="J14" s="49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187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186</v>
      </c>
      <c r="C9" s="135" t="s">
        <v>188</v>
      </c>
      <c r="D9" s="135">
        <v>42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190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>
      <c r="A9" s="135">
        <v>1</v>
      </c>
      <c r="B9" s="225" t="s">
        <v>260</v>
      </c>
      <c r="C9" s="135" t="s">
        <v>16</v>
      </c>
      <c r="D9" s="135">
        <v>300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12.1406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194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193</v>
      </c>
      <c r="C9" s="135" t="s">
        <v>16</v>
      </c>
      <c r="D9" s="135">
        <v>3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6.71093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229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34" t="s">
        <v>228</v>
      </c>
      <c r="C9" s="135" t="s">
        <v>16</v>
      </c>
      <c r="D9" s="207">
        <v>6000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10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262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221</v>
      </c>
      <c r="C9" s="135" t="s">
        <v>16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60">
      <c r="A10" s="135">
        <v>2</v>
      </c>
      <c r="B10" s="233" t="s">
        <v>222</v>
      </c>
      <c r="C10" s="135" t="s">
        <v>16</v>
      </c>
      <c r="D10" s="207">
        <v>1200</v>
      </c>
      <c r="E10" s="127"/>
      <c r="F10" s="159"/>
      <c r="G10" s="135"/>
      <c r="H10" s="159"/>
      <c r="I10" s="138"/>
      <c r="J10" s="139"/>
      <c r="K10" s="140"/>
      <c r="L10" s="193"/>
    </row>
    <row r="11" spans="1:12" ht="60">
      <c r="A11" s="135">
        <v>3</v>
      </c>
      <c r="B11" s="233" t="s">
        <v>223</v>
      </c>
      <c r="C11" s="135" t="s">
        <v>16</v>
      </c>
      <c r="D11" s="207">
        <v>1000</v>
      </c>
      <c r="E11" s="127"/>
      <c r="F11" s="159"/>
      <c r="G11" s="135"/>
      <c r="H11" s="159"/>
      <c r="I11" s="138"/>
      <c r="J11" s="139"/>
      <c r="K11" s="140"/>
      <c r="L11" s="193"/>
    </row>
    <row r="12" spans="1:12" ht="60">
      <c r="A12" s="135">
        <v>4</v>
      </c>
      <c r="B12" s="233" t="s">
        <v>224</v>
      </c>
      <c r="C12" s="135" t="s">
        <v>16</v>
      </c>
      <c r="D12" s="207">
        <v>600</v>
      </c>
      <c r="E12" s="127"/>
      <c r="F12" s="159"/>
      <c r="G12" s="135"/>
      <c r="H12" s="159"/>
      <c r="I12" s="138"/>
      <c r="J12" s="139"/>
      <c r="K12" s="140"/>
      <c r="L12" s="193"/>
    </row>
    <row r="13" spans="1:12" ht="60">
      <c r="A13" s="135">
        <v>5</v>
      </c>
      <c r="B13" s="233" t="s">
        <v>225</v>
      </c>
      <c r="C13" s="135" t="s">
        <v>16</v>
      </c>
      <c r="D13" s="207">
        <v>1500</v>
      </c>
      <c r="E13" s="127"/>
      <c r="F13" s="159"/>
      <c r="G13" s="135"/>
      <c r="H13" s="159"/>
      <c r="I13" s="138"/>
      <c r="J13" s="139"/>
      <c r="K13" s="140"/>
      <c r="L13" s="193"/>
    </row>
    <row r="14" spans="1:12" ht="60">
      <c r="A14" s="135">
        <v>6</v>
      </c>
      <c r="B14" s="233" t="s">
        <v>226</v>
      </c>
      <c r="C14" s="135" t="s">
        <v>16</v>
      </c>
      <c r="D14" s="207">
        <v>600</v>
      </c>
      <c r="E14" s="127"/>
      <c r="F14" s="159"/>
      <c r="G14" s="135"/>
      <c r="H14" s="159"/>
      <c r="I14" s="138"/>
      <c r="J14" s="139"/>
      <c r="K14" s="140"/>
      <c r="L14" s="193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179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267</v>
      </c>
      <c r="C18" s="194"/>
      <c r="D18" s="194"/>
      <c r="E18" s="194"/>
      <c r="J18" s="49"/>
    </row>
    <row r="19" spans="1:10" ht="16.5">
      <c r="B19" s="194" t="s">
        <v>268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269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75" header="0.3" footer="0.3"/>
  <pageSetup paperSize="9"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227</v>
      </c>
      <c r="C9" s="135" t="s">
        <v>16</v>
      </c>
      <c r="D9" s="207">
        <v>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</row>
    <row r="15" spans="1:12" ht="16.5">
      <c r="B15" s="194" t="s">
        <v>268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zoomScaleNormal="100" workbookViewId="0">
      <selection activeCell="B16" sqref="B16:F18"/>
    </sheetView>
  </sheetViews>
  <sheetFormatPr defaultColWidth="12.28515625" defaultRowHeight="15"/>
  <cols>
    <col min="1" max="1" width="3.28515625" style="4" customWidth="1"/>
    <col min="2" max="2" width="73.71093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>
      <c r="F1" s="4" t="s">
        <v>330</v>
      </c>
    </row>
    <row r="2" spans="1:12" ht="15.75">
      <c r="A2" s="1"/>
      <c r="B2" s="6" t="s">
        <v>0</v>
      </c>
      <c r="C2" s="3"/>
      <c r="D2" s="3"/>
      <c r="E2" s="3"/>
      <c r="F2" s="7" t="s">
        <v>231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264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1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09.5" customHeight="1">
      <c r="A9" s="135">
        <v>1</v>
      </c>
      <c r="B9" s="228" t="s">
        <v>207</v>
      </c>
      <c r="C9" s="135" t="s">
        <v>16</v>
      </c>
      <c r="D9" s="135">
        <v>730</v>
      </c>
      <c r="E9" s="127"/>
      <c r="F9" s="159"/>
      <c r="G9" s="135"/>
      <c r="H9" s="159"/>
      <c r="I9" s="138"/>
      <c r="J9" s="139"/>
      <c r="K9" s="140"/>
      <c r="L9" s="193"/>
    </row>
    <row r="10" spans="1:12" ht="123.75" customHeight="1">
      <c r="A10" s="135">
        <v>2</v>
      </c>
      <c r="B10" s="228" t="s">
        <v>205</v>
      </c>
      <c r="C10" s="135" t="s">
        <v>208</v>
      </c>
      <c r="D10" s="135">
        <v>730</v>
      </c>
      <c r="E10" s="127"/>
      <c r="F10" s="159"/>
      <c r="G10" s="135"/>
      <c r="H10" s="159"/>
      <c r="I10" s="138"/>
      <c r="J10" s="139"/>
      <c r="K10" s="140"/>
      <c r="L10" s="193"/>
    </row>
    <row r="11" spans="1:12" ht="110.25" customHeight="1">
      <c r="A11" s="135">
        <v>3</v>
      </c>
      <c r="B11" s="228" t="s">
        <v>206</v>
      </c>
      <c r="C11" s="135" t="s">
        <v>16</v>
      </c>
      <c r="D11" s="135">
        <v>730</v>
      </c>
      <c r="E11" s="127"/>
      <c r="F11" s="159"/>
      <c r="G11" s="135"/>
      <c r="H11" s="159"/>
      <c r="I11" s="138"/>
      <c r="J11" s="139"/>
      <c r="K11" s="140"/>
      <c r="L11" s="193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267</v>
      </c>
      <c r="C16" s="194"/>
      <c r="D16" s="194"/>
      <c r="E16" s="194"/>
    </row>
    <row r="17" spans="2:10" ht="16.5">
      <c r="B17" s="194" t="s">
        <v>268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269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5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N5" sqref="N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8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331</v>
      </c>
      <c r="G1" s="3"/>
      <c r="I1" s="3"/>
      <c r="J1" s="3"/>
      <c r="K1" s="251" t="s">
        <v>338</v>
      </c>
    </row>
    <row r="2" spans="1:12" ht="15.75">
      <c r="A2" s="1"/>
      <c r="B2" s="6" t="s">
        <v>0</v>
      </c>
      <c r="C2" s="3"/>
      <c r="D2" s="3"/>
      <c r="E2" s="3"/>
      <c r="F2" s="7" t="s">
        <v>203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265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70" customHeight="1">
      <c r="A9" s="135">
        <v>1</v>
      </c>
      <c r="B9" s="229" t="s">
        <v>210</v>
      </c>
      <c r="C9" s="135" t="s">
        <v>337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workbookViewId="0">
      <selection activeCell="F2" sqref="F2"/>
    </sheetView>
  </sheetViews>
  <sheetFormatPr defaultColWidth="11.140625" defaultRowHeight="12.75"/>
  <cols>
    <col min="1" max="1" width="4.85546875" style="65" customWidth="1"/>
    <col min="2" max="2" width="45" style="65" customWidth="1"/>
    <col min="3" max="3" width="5" style="65" customWidth="1"/>
    <col min="4" max="4" width="5.5703125" style="65" customWidth="1"/>
    <col min="5" max="5" width="8.85546875" style="65" customWidth="1"/>
    <col min="6" max="6" width="13.42578125" style="65" customWidth="1"/>
    <col min="7" max="7" width="4.140625" style="65" customWidth="1"/>
    <col min="8" max="8" width="14.140625" style="65" customWidth="1"/>
    <col min="9" max="9" width="13" style="65" customWidth="1"/>
    <col min="10" max="10" width="7.85546875" style="65" customWidth="1"/>
    <col min="11" max="11" width="12.85546875" style="65" customWidth="1"/>
    <col min="12" max="16384" width="11.140625" style="65"/>
  </cols>
  <sheetData>
    <row r="1" spans="1:11">
      <c r="B1" s="80"/>
      <c r="H1" s="86"/>
    </row>
    <row r="2" spans="1:11" ht="15.75">
      <c r="A2" s="62"/>
      <c r="B2" s="80"/>
      <c r="C2" s="62"/>
      <c r="D2" s="62"/>
      <c r="E2" s="62"/>
      <c r="F2" s="3" t="s">
        <v>277</v>
      </c>
      <c r="G2" s="3"/>
      <c r="H2" s="63"/>
      <c r="I2" s="64"/>
    </row>
    <row r="3" spans="1:11" ht="15.75">
      <c r="A3" s="62"/>
      <c r="B3" s="6" t="s">
        <v>0</v>
      </c>
      <c r="C3" s="62"/>
      <c r="D3" s="62"/>
      <c r="E3" s="7"/>
      <c r="F3" s="62"/>
      <c r="G3" s="100" t="s">
        <v>22</v>
      </c>
      <c r="H3" s="62"/>
      <c r="K3" s="62"/>
    </row>
    <row r="4" spans="1:11" ht="15.75">
      <c r="A4" s="62"/>
      <c r="B4" s="6"/>
      <c r="C4" s="62"/>
      <c r="D4" s="62"/>
      <c r="E4" s="7"/>
      <c r="F4" s="62"/>
      <c r="G4" s="7"/>
      <c r="H4" s="62"/>
      <c r="K4" s="62"/>
    </row>
    <row r="5" spans="1:11" ht="15.75">
      <c r="A5" s="62"/>
      <c r="C5" s="62"/>
      <c r="E5" s="15"/>
      <c r="F5" s="14"/>
      <c r="G5" s="44" t="s">
        <v>70</v>
      </c>
      <c r="H5" s="14"/>
      <c r="I5" s="14"/>
      <c r="K5" s="66"/>
    </row>
    <row r="6" spans="1:11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1" ht="11.25" customHeight="1">
      <c r="A7" s="71"/>
      <c r="B7" s="71" t="s">
        <v>270</v>
      </c>
      <c r="C7" s="71"/>
      <c r="D7" s="72"/>
      <c r="E7" s="72"/>
      <c r="F7" s="72"/>
      <c r="G7" s="72"/>
      <c r="H7" s="72"/>
      <c r="I7" s="72"/>
      <c r="J7" s="72"/>
    </row>
    <row r="8" spans="1:11">
      <c r="A8" s="73"/>
      <c r="B8" s="22" t="s">
        <v>50</v>
      </c>
      <c r="C8" s="73"/>
      <c r="D8" s="72"/>
      <c r="E8" s="72"/>
      <c r="F8" s="72"/>
      <c r="G8" s="72"/>
      <c r="H8" s="72"/>
      <c r="I8" s="72"/>
    </row>
    <row r="9" spans="1:11" ht="69" customHeight="1">
      <c r="A9" s="84" t="s">
        <v>3</v>
      </c>
      <c r="B9" s="30" t="s">
        <v>29</v>
      </c>
      <c r="C9" s="30" t="s">
        <v>30</v>
      </c>
      <c r="D9" s="30" t="s">
        <v>20</v>
      </c>
      <c r="E9" s="30" t="s">
        <v>31</v>
      </c>
      <c r="F9" s="85" t="s">
        <v>32</v>
      </c>
      <c r="G9" s="30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1" ht="90">
      <c r="A10" s="176">
        <v>1</v>
      </c>
      <c r="B10" s="175" t="s">
        <v>61</v>
      </c>
      <c r="C10" s="177" t="s">
        <v>16</v>
      </c>
      <c r="D10" s="178">
        <v>450</v>
      </c>
      <c r="E10" s="179"/>
      <c r="F10" s="180"/>
      <c r="G10" s="181"/>
      <c r="H10" s="180"/>
      <c r="I10" s="182"/>
      <c r="J10" s="202"/>
      <c r="K10" s="248"/>
    </row>
    <row r="11" spans="1:11" ht="30">
      <c r="A11" s="176">
        <v>2</v>
      </c>
      <c r="B11" s="175" t="s">
        <v>69</v>
      </c>
      <c r="C11" s="177" t="s">
        <v>16</v>
      </c>
      <c r="D11" s="178">
        <v>350</v>
      </c>
      <c r="E11" s="179"/>
      <c r="F11" s="180"/>
      <c r="G11" s="181"/>
      <c r="H11" s="180"/>
      <c r="I11" s="182"/>
      <c r="J11" s="202"/>
      <c r="K11" s="248"/>
    </row>
    <row r="12" spans="1:11" ht="15.75">
      <c r="A12" s="83"/>
      <c r="B12" s="87" t="s">
        <v>17</v>
      </c>
      <c r="C12" s="82"/>
      <c r="D12" s="82"/>
      <c r="E12" s="82"/>
      <c r="F12" s="205"/>
      <c r="G12" s="32"/>
      <c r="H12" s="205"/>
      <c r="I12" s="82"/>
      <c r="J12" s="83"/>
      <c r="K12" s="249"/>
    </row>
    <row r="15" spans="1:11">
      <c r="B15" s="77"/>
      <c r="C15" s="78"/>
      <c r="D15" s="75"/>
      <c r="E15" s="75"/>
      <c r="F15" s="75"/>
      <c r="G15" s="78"/>
      <c r="H15" s="79"/>
      <c r="I15" s="75"/>
    </row>
    <row r="16" spans="1:11" ht="16.5">
      <c r="B16" s="194" t="s">
        <v>267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268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269</v>
      </c>
      <c r="C18" s="194"/>
      <c r="D18" s="194"/>
      <c r="E18" s="194"/>
      <c r="F18" s="195"/>
      <c r="G18"/>
      <c r="H18"/>
      <c r="I18" s="191"/>
    </row>
    <row r="19" spans="2:9">
      <c r="B19" s="75"/>
      <c r="C19" s="75"/>
      <c r="D19" s="75"/>
      <c r="E19" s="76"/>
      <c r="F19" s="76"/>
      <c r="G19" s="77"/>
      <c r="I19" s="77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I1" sqref="I1"/>
    </sheetView>
  </sheetViews>
  <sheetFormatPr defaultColWidth="12.28515625" defaultRowHeight="15"/>
  <cols>
    <col min="1" max="1" width="3.28515625" style="4" customWidth="1"/>
    <col min="2" max="2" width="38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332</v>
      </c>
      <c r="G1" s="3"/>
      <c r="I1" s="250" t="s">
        <v>336</v>
      </c>
      <c r="J1" s="3"/>
    </row>
    <row r="2" spans="1:12" ht="15.75">
      <c r="A2" s="1"/>
      <c r="B2" s="6" t="s">
        <v>0</v>
      </c>
      <c r="C2" s="3"/>
      <c r="D2" s="3"/>
      <c r="E2" s="3"/>
      <c r="F2" s="7" t="s">
        <v>204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266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 customHeight="1">
      <c r="A9" s="135">
        <v>1</v>
      </c>
      <c r="B9" s="145" t="s">
        <v>335</v>
      </c>
      <c r="C9" s="135" t="s">
        <v>16</v>
      </c>
      <c r="D9" s="207">
        <v>5000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211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 customHeight="1">
      <c r="A9" s="135">
        <v>1</v>
      </c>
      <c r="B9" s="225" t="s">
        <v>212</v>
      </c>
      <c r="C9" s="135" t="s">
        <v>16</v>
      </c>
      <c r="D9" s="135">
        <v>80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267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268</v>
      </c>
      <c r="C14" s="194"/>
      <c r="D14" s="194"/>
      <c r="E14" s="194"/>
      <c r="F14" s="195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31" t="s">
        <v>213</v>
      </c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232" t="s">
        <v>214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267</v>
      </c>
      <c r="C14" s="194"/>
      <c r="D14" s="194"/>
      <c r="E14" s="194"/>
      <c r="G14" s="49"/>
      <c r="H14" s="49"/>
      <c r="I14" s="49"/>
    </row>
    <row r="15" spans="1:12" ht="16.5">
      <c r="B15" s="194" t="s">
        <v>268</v>
      </c>
      <c r="C15" s="194"/>
      <c r="D15" s="194"/>
      <c r="E15" s="194"/>
      <c r="F15" s="195"/>
      <c r="J15" s="190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6" sqref="B16:H19"/>
    </sheetView>
  </sheetViews>
  <sheetFormatPr defaultColWidth="11.140625" defaultRowHeight="12.75"/>
  <cols>
    <col min="1" max="1" width="4.85546875" style="65" customWidth="1"/>
    <col min="2" max="2" width="46.85546875" style="65" customWidth="1"/>
    <col min="3" max="3" width="4.85546875" style="65" customWidth="1"/>
    <col min="4" max="4" width="7.140625" style="65" customWidth="1"/>
    <col min="5" max="5" width="11.140625" style="65" customWidth="1"/>
    <col min="6" max="6" width="14.7109375" style="65" customWidth="1"/>
    <col min="7" max="7" width="5.42578125" style="65" customWidth="1"/>
    <col min="8" max="8" width="13" style="65" customWidth="1"/>
    <col min="9" max="9" width="16" style="65" customWidth="1"/>
    <col min="10" max="10" width="9.7109375" style="65" customWidth="1"/>
    <col min="11" max="11" width="14.85546875" style="65" customWidth="1"/>
    <col min="12" max="16384" width="11.140625" style="65"/>
  </cols>
  <sheetData>
    <row r="1" spans="1:12">
      <c r="B1" s="80"/>
      <c r="H1" s="86"/>
    </row>
    <row r="2" spans="1:12" ht="15.75">
      <c r="A2" s="62"/>
      <c r="B2" s="80"/>
      <c r="C2" s="62"/>
      <c r="D2" s="62"/>
      <c r="E2" s="3"/>
      <c r="F2" s="3" t="s">
        <v>278</v>
      </c>
      <c r="G2" s="62"/>
      <c r="H2" s="63"/>
      <c r="I2" s="64"/>
    </row>
    <row r="3" spans="1:12" ht="15.75">
      <c r="A3" s="62"/>
      <c r="B3" s="6" t="s">
        <v>0</v>
      </c>
      <c r="C3" s="62"/>
      <c r="D3" s="62"/>
      <c r="F3" s="7" t="s">
        <v>65</v>
      </c>
      <c r="I3" s="62"/>
    </row>
    <row r="4" spans="1:12" ht="15.75">
      <c r="A4" s="62"/>
      <c r="B4" s="6"/>
      <c r="C4" s="62"/>
      <c r="D4" s="62"/>
      <c r="E4" s="7"/>
      <c r="F4" s="62"/>
      <c r="I4" s="62"/>
    </row>
    <row r="5" spans="1:12" ht="18.75">
      <c r="A5" s="62"/>
      <c r="C5" s="62"/>
      <c r="E5" s="15"/>
      <c r="F5" s="188" t="s">
        <v>51</v>
      </c>
      <c r="G5" s="15"/>
      <c r="H5" s="14"/>
      <c r="I5" s="66"/>
    </row>
    <row r="6" spans="1:12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2" ht="11.25" customHeight="1">
      <c r="A7" s="71"/>
      <c r="B7" s="71" t="s">
        <v>270</v>
      </c>
      <c r="C7" s="71"/>
      <c r="D7" s="72"/>
      <c r="E7" s="72"/>
      <c r="F7" s="72"/>
      <c r="G7" s="72"/>
      <c r="H7" s="72"/>
      <c r="I7" s="72"/>
      <c r="J7" s="72"/>
    </row>
    <row r="8" spans="1:12">
      <c r="A8" s="73"/>
      <c r="B8" s="22" t="s">
        <v>50</v>
      </c>
      <c r="C8" s="73"/>
      <c r="D8" s="74"/>
      <c r="E8" s="74"/>
      <c r="F8" s="74"/>
      <c r="G8" s="74"/>
      <c r="H8" s="72"/>
      <c r="I8" s="72"/>
    </row>
    <row r="9" spans="1:12" ht="52.5" customHeight="1">
      <c r="A9" s="60" t="s">
        <v>3</v>
      </c>
      <c r="B9" s="60" t="s">
        <v>29</v>
      </c>
      <c r="C9" s="60" t="s">
        <v>30</v>
      </c>
      <c r="D9" s="60" t="s">
        <v>20</v>
      </c>
      <c r="E9" s="60" t="s">
        <v>31</v>
      </c>
      <c r="F9" s="81" t="s">
        <v>32</v>
      </c>
      <c r="G9" s="84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2" ht="47.25">
      <c r="A10" s="183">
        <v>1</v>
      </c>
      <c r="B10" s="189" t="s">
        <v>49</v>
      </c>
      <c r="C10" s="183" t="s">
        <v>16</v>
      </c>
      <c r="D10" s="183">
        <v>20</v>
      </c>
      <c r="E10" s="184"/>
      <c r="F10" s="185"/>
      <c r="G10" s="186"/>
      <c r="H10" s="192"/>
      <c r="I10" s="187"/>
      <c r="J10" s="120"/>
      <c r="K10" s="123"/>
      <c r="L10" s="206"/>
    </row>
    <row r="11" spans="1:12" ht="15.75">
      <c r="A11" s="255" t="s">
        <v>17</v>
      </c>
      <c r="B11" s="255"/>
      <c r="C11" s="82"/>
      <c r="D11" s="82"/>
      <c r="E11" s="82"/>
      <c r="F11" s="31"/>
      <c r="G11" s="32"/>
      <c r="H11" s="31"/>
      <c r="I11" s="82"/>
      <c r="J11" s="82"/>
      <c r="K11" s="122"/>
    </row>
    <row r="12" spans="1:12">
      <c r="A12" s="65" t="s">
        <v>18</v>
      </c>
    </row>
    <row r="14" spans="1:12" ht="15">
      <c r="B14" s="75"/>
      <c r="C14" s="52"/>
      <c r="D14" s="75"/>
      <c r="E14" s="76"/>
      <c r="F14" s="76"/>
      <c r="I14" s="77"/>
    </row>
    <row r="15" spans="1:12">
      <c r="B15" s="75"/>
      <c r="C15" s="75"/>
      <c r="D15" s="75"/>
      <c r="E15" s="76"/>
      <c r="F15" s="76"/>
      <c r="G15" s="75"/>
      <c r="H15" s="75"/>
      <c r="I15" s="75"/>
    </row>
    <row r="16" spans="1:12" ht="16.5">
      <c r="B16" s="194" t="s">
        <v>267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268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269</v>
      </c>
      <c r="C18" s="194"/>
      <c r="D18" s="194"/>
      <c r="E18" s="194"/>
      <c r="F18" s="195"/>
      <c r="G18"/>
      <c r="H18"/>
      <c r="I18" s="191"/>
    </row>
  </sheetData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scale="88" firstPageNumber="40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11.285156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56</v>
      </c>
      <c r="G4" s="45"/>
      <c r="H4" s="45"/>
      <c r="I4" s="43"/>
      <c r="J4" s="14"/>
      <c r="K4" s="17"/>
    </row>
    <row r="5" spans="1:12" ht="15.75">
      <c r="A5" s="1"/>
      <c r="B5" s="18" t="s">
        <v>270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0">
      <c r="A9" s="125">
        <v>1</v>
      </c>
      <c r="B9" s="132" t="s">
        <v>73</v>
      </c>
      <c r="C9" s="135" t="s">
        <v>16</v>
      </c>
      <c r="D9" s="158">
        <v>12</v>
      </c>
      <c r="E9" s="154"/>
      <c r="F9" s="154"/>
      <c r="G9" s="135"/>
      <c r="H9" s="154"/>
      <c r="I9" s="135"/>
      <c r="J9" s="158"/>
      <c r="K9" s="158"/>
      <c r="L9" s="204"/>
    </row>
    <row r="10" spans="1:12" ht="60">
      <c r="A10" s="125">
        <v>2</v>
      </c>
      <c r="B10" s="132" t="s">
        <v>72</v>
      </c>
      <c r="C10" s="135" t="s">
        <v>16</v>
      </c>
      <c r="D10" s="158">
        <v>24</v>
      </c>
      <c r="E10" s="154"/>
      <c r="F10" s="154"/>
      <c r="G10" s="135"/>
      <c r="H10" s="154"/>
      <c r="I10" s="135"/>
      <c r="J10" s="158"/>
      <c r="K10" s="158"/>
      <c r="L10" s="204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7" t="s">
        <v>44</v>
      </c>
      <c r="B12" s="41"/>
      <c r="C12" s="42"/>
      <c r="D12" s="42"/>
      <c r="E12" s="34"/>
      <c r="F12" s="40"/>
      <c r="G12" s="36"/>
      <c r="H12" s="37"/>
      <c r="I12" s="38"/>
      <c r="J12" s="38"/>
      <c r="K12" s="38"/>
    </row>
    <row r="13" spans="1:12">
      <c r="A13" s="256"/>
      <c r="B13" s="256"/>
      <c r="C13" s="256"/>
      <c r="D13" s="256"/>
      <c r="E13" s="256"/>
      <c r="F13" s="256"/>
      <c r="G13" s="256"/>
      <c r="H13" s="256"/>
      <c r="I13" s="256"/>
      <c r="J13" s="256"/>
    </row>
    <row r="14" spans="1:12">
      <c r="B14" s="41"/>
    </row>
    <row r="15" spans="1:12" ht="16.5">
      <c r="B15" s="194" t="s">
        <v>267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268</v>
      </c>
      <c r="C16" s="194"/>
      <c r="D16" s="194"/>
      <c r="E16" s="194"/>
      <c r="F16" s="195"/>
      <c r="G16"/>
      <c r="H16"/>
      <c r="I16" s="191"/>
    </row>
    <row r="17" spans="1:10" ht="16.5">
      <c r="A17" s="49"/>
      <c r="B17" s="194" t="s">
        <v>269</v>
      </c>
      <c r="C17" s="194"/>
      <c r="D17" s="194"/>
      <c r="E17" s="194"/>
      <c r="F17" s="195"/>
      <c r="G17"/>
      <c r="H17"/>
      <c r="I17" s="196"/>
      <c r="J17" s="49"/>
    </row>
    <row r="18" spans="1:10">
      <c r="A18" s="49"/>
      <c r="B18" s="65"/>
      <c r="C18" s="65"/>
      <c r="D18" s="65"/>
      <c r="E18" s="65"/>
      <c r="F18" s="65"/>
      <c r="G18" s="65"/>
      <c r="H18" s="65"/>
      <c r="I18" s="49"/>
      <c r="J18" s="49"/>
    </row>
    <row r="19" spans="1:10">
      <c r="A19" s="49"/>
      <c r="B19" s="49"/>
      <c r="C19" s="49"/>
      <c r="D19" s="49"/>
      <c r="E19" s="49"/>
      <c r="F19" s="49"/>
      <c r="G19" s="49"/>
      <c r="H19" s="49"/>
      <c r="I19" s="49"/>
      <c r="J19" s="4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85546875" style="4" customWidth="1"/>
    <col min="4" max="4" width="5.140625" style="4" customWidth="1"/>
    <col min="5" max="5" width="9.5703125" style="4" customWidth="1"/>
    <col min="6" max="6" width="13" style="4" customWidth="1"/>
    <col min="7" max="7" width="3.7109375" style="4" customWidth="1"/>
    <col min="8" max="8" width="14.140625" style="4" customWidth="1"/>
    <col min="9" max="9" width="10.140625" style="4" customWidth="1"/>
    <col min="10" max="10" width="6.5703125" style="4" customWidth="1"/>
    <col min="11" max="11" width="10.85546875" style="4" customWidth="1"/>
    <col min="12" max="12" width="12.28515625" style="4" customWidth="1"/>
    <col min="13" max="13" width="13.28515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36</v>
      </c>
      <c r="G4" s="14"/>
      <c r="H4" s="14"/>
      <c r="I4" s="16"/>
      <c r="J4" s="14"/>
      <c r="K4" s="17"/>
    </row>
    <row r="5" spans="1:13" ht="15.75">
      <c r="A5" s="1"/>
      <c r="B5" s="18" t="s">
        <v>280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M8" s="46"/>
    </row>
    <row r="9" spans="1:13" ht="145.5" customHeight="1">
      <c r="A9" s="125">
        <v>1</v>
      </c>
      <c r="B9" s="141" t="s">
        <v>248</v>
      </c>
      <c r="C9" s="135" t="s">
        <v>16</v>
      </c>
      <c r="D9" s="125">
        <v>70</v>
      </c>
      <c r="E9" s="136"/>
      <c r="F9" s="128"/>
      <c r="G9" s="135"/>
      <c r="H9" s="128"/>
      <c r="I9" s="129"/>
      <c r="J9" s="130"/>
      <c r="K9" s="131"/>
    </row>
    <row r="10" spans="1:13" ht="15.6" customHeight="1">
      <c r="A10" s="257" t="s">
        <v>13</v>
      </c>
      <c r="B10" s="257"/>
      <c r="C10" s="257"/>
      <c r="D10" s="257"/>
      <c r="E10" s="257"/>
      <c r="F10" s="121">
        <f>SUM(F9)</f>
        <v>0</v>
      </c>
      <c r="G10" s="96"/>
      <c r="H10" s="121">
        <f>SUM(H9)</f>
        <v>0</v>
      </c>
      <c r="I10" s="254"/>
      <c r="J10" s="254"/>
      <c r="K10" s="254"/>
    </row>
    <row r="11" spans="1:13">
      <c r="A11" s="33" t="s">
        <v>18</v>
      </c>
    </row>
    <row r="12" spans="1:13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3">
      <c r="A13" s="53"/>
      <c r="C13" s="52"/>
      <c r="D13" s="53"/>
      <c r="E13" s="54"/>
      <c r="F13" s="54"/>
      <c r="G13" s="55"/>
      <c r="H13" s="54"/>
      <c r="I13" s="56"/>
      <c r="J13" s="35"/>
      <c r="K13" s="35"/>
    </row>
    <row r="14" spans="1:13" ht="16.5">
      <c r="B14" s="194" t="s">
        <v>267</v>
      </c>
      <c r="C14" s="194"/>
      <c r="D14" s="194"/>
      <c r="E14" s="194"/>
      <c r="F14" s="195"/>
      <c r="G14"/>
      <c r="H14"/>
      <c r="I14" s="191"/>
    </row>
    <row r="15" spans="1:13" ht="16.5">
      <c r="A15" s="39"/>
      <c r="B15" s="194" t="s">
        <v>268</v>
      </c>
      <c r="C15" s="194"/>
      <c r="D15" s="194"/>
      <c r="E15" s="194"/>
      <c r="F15" s="195"/>
      <c r="G15"/>
      <c r="H15"/>
      <c r="I15" s="191"/>
      <c r="J15" s="38"/>
      <c r="K15" s="38"/>
    </row>
    <row r="16" spans="1:13" ht="16.5">
      <c r="B16" s="194" t="s">
        <v>269</v>
      </c>
      <c r="C16" s="194"/>
      <c r="D16" s="194"/>
      <c r="E16" s="194"/>
      <c r="F16" s="195"/>
      <c r="G16"/>
      <c r="H16"/>
      <c r="I16" s="196"/>
    </row>
    <row r="17" spans="2:9">
      <c r="B17" s="65"/>
      <c r="C17" s="65"/>
      <c r="D17" s="65"/>
      <c r="E17" s="65"/>
      <c r="F17" s="65"/>
      <c r="G17" s="65"/>
      <c r="H17" s="65"/>
      <c r="I17" s="49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8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2020-02-13T10:43:54Z</cp:lastPrinted>
  <dcterms:created xsi:type="dcterms:W3CDTF">2017-03-27T06:08:47Z</dcterms:created>
  <dcterms:modified xsi:type="dcterms:W3CDTF">2020-02-13T11:31:17Z</dcterms:modified>
  <cp:contentStatus/>
</cp:coreProperties>
</file>