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firstSheet="1" activeTab="2"/>
  </bookViews>
  <sheets>
    <sheet name="WYKONAWCY-wszyscy" sheetId="1" state="hidden" r:id="rId1"/>
    <sheet name="prot.otwarcia" sheetId="2" r:id="rId2"/>
    <sheet name="Arkusz1" sheetId="3" r:id="rId3"/>
  </sheets>
  <definedNames>
    <definedName name="_xlnm._FilterDatabase" localSheetId="2" hidden="1">'Arkusz1'!$A$7:$K$7</definedName>
    <definedName name="_xlnm._FilterDatabase" localSheetId="1" hidden="1">'prot.otwarcia'!$A$7:$P$15</definedName>
  </definedNames>
  <calcPr fullCalcOnLoad="1"/>
</workbook>
</file>

<file path=xl/sharedStrings.xml><?xml version="1.0" encoding="utf-8"?>
<sst xmlns="http://schemas.openxmlformats.org/spreadsheetml/2006/main" count="186" uniqueCount="133">
  <si>
    <t>Numer oferty</t>
  </si>
  <si>
    <t xml:space="preserve">Cena </t>
  </si>
  <si>
    <t>Firma (nazwa) lub nazwisko oraz adres wykonawcy</t>
  </si>
  <si>
    <t xml:space="preserve">3 M  </t>
  </si>
  <si>
    <t>4 M Poland  Sp. z o.o.Al. Katowicka 117 ;Kajetany  05-830 Nadarzyn</t>
  </si>
  <si>
    <t xml:space="preserve">AESCULAP </t>
  </si>
  <si>
    <t xml:space="preserve">AKME  </t>
  </si>
  <si>
    <t>AKME Wojciech Połejko, Anna Stachyra-Połejko Sp. j.ul. Postępu 1; 02-676 Warszawa</t>
  </si>
  <si>
    <t xml:space="preserve">AKSIS  </t>
  </si>
  <si>
    <t>AKSIS Hurtownia Sprzętu Medycznego Czarny Dwór 8; 80-365 Gdańsk</t>
  </si>
  <si>
    <t xml:space="preserve">ARMEDICAL  </t>
  </si>
  <si>
    <t>Armedical Dariusz Nowakowski, ul. Legionów Polskich 84</t>
  </si>
  <si>
    <t xml:space="preserve">AUREPIO-MED  </t>
  </si>
  <si>
    <t>AurePio-Med Sp. z o.o.;ul. Jana Pawła II 11;00-828 Warszawa</t>
  </si>
  <si>
    <t xml:space="preserve">AXMEDITEC  </t>
  </si>
  <si>
    <t>AxMediTec Sp. z o.o.;ul. Składowa 12;15-399 Białystok</t>
  </si>
  <si>
    <t xml:space="preserve">BIALMED  </t>
  </si>
  <si>
    <t>BIALMED Sp. z o.o.;ul. Konopnickiej 11 a;12-230 Biała Piska</t>
  </si>
  <si>
    <t xml:space="preserve">DEPOL </t>
  </si>
  <si>
    <t>DEPOL Sp. z o.o.Hurtownia Farmaceutyczna ul. Zawrat 1; 02-702 Warszawa</t>
  </si>
  <si>
    <t xml:space="preserve">DEVYMED  </t>
  </si>
  <si>
    <t>Devymed Sp. z o.o.;ul. Obrońców 18;03-933 Warszawa</t>
  </si>
  <si>
    <t xml:space="preserve">DRAGER   </t>
  </si>
  <si>
    <t>DRAGER  Polska sp. z o.o. ul. Sułkowskiego 18a; 85-655 Bydgoszcz</t>
  </si>
  <si>
    <t xml:space="preserve">EKOMED  </t>
  </si>
  <si>
    <t>Ekomed Dabrowa Górnicza, Ul. Sienkiewicza 10/89</t>
  </si>
  <si>
    <t xml:space="preserve">EURO CENTRUM  </t>
  </si>
  <si>
    <t>Euro Centrum Bożena i Cezariusz Wirkowscy Sp. j.ul. Chodakowska 10; 96-503 Sochaczew</t>
  </si>
  <si>
    <t xml:space="preserve">FAMED  </t>
  </si>
  <si>
    <t>FAMED S.A.ul. Fabryczna 1;4-300 Żywiec</t>
  </si>
  <si>
    <t xml:space="preserve">FARMEDICA  </t>
  </si>
  <si>
    <t>FARMEDICA Sp. z o.o, ul. Łabiszyńska 21a paw.C; 03-204 Warszawa</t>
  </si>
  <si>
    <t xml:space="preserve">GAMBRO  </t>
  </si>
  <si>
    <t>GAMBRO Renal Producs Sp. z o.o.;ul. Cylichowska 13/15;04-769 Warszawa</t>
  </si>
  <si>
    <t xml:space="preserve">HIGIENA  </t>
  </si>
  <si>
    <t>Higiena Sp. z o.o  ul. Rydygiera 801-793 Warszawa</t>
  </si>
  <si>
    <t xml:space="preserve">INTERFORUM PHARMA  </t>
  </si>
  <si>
    <t>INTERFORUM PHARMA SP. z o.o.</t>
  </si>
  <si>
    <t xml:space="preserve">INTERGOS </t>
  </si>
  <si>
    <t>Przedsiębiorstwo Wielobranżowe Intergos Sp. z o.o.ul. Legionów 59 A;43-300 Bielsko-Biała</t>
  </si>
  <si>
    <t xml:space="preserve">MEDICART HEALTHCARE  </t>
  </si>
  <si>
    <t>MediCart Healthcare Sp. z o.o.;ul. Poleczki 21;02-822 Warszawa</t>
  </si>
  <si>
    <t xml:space="preserve">MEDIM  </t>
  </si>
  <si>
    <t>Medim Sp. z o.o.;ul. Piotrkowska 5; 02-375 Warszawa</t>
  </si>
  <si>
    <t xml:space="preserve">MEDLAB PRODUCTS </t>
  </si>
  <si>
    <t>Medlab Products Sp. z o.o.ul. Gałczyńskiego 8;05-090 Raszyn</t>
  </si>
  <si>
    <t xml:space="preserve">MEDTRONIC </t>
  </si>
  <si>
    <t>Medtronic Poland Sp. z o.o.ul. Ostrobramska 101;04-041 Warszawa</t>
  </si>
  <si>
    <t xml:space="preserve">MEDYK   </t>
  </si>
  <si>
    <t>Firma Handlowa Medyk  Hurtownia Farmaceutyczna ;ul. Filaretów 21 ;43-100 Tychy</t>
  </si>
  <si>
    <t>NOBIPHARM SP. Z O.O.</t>
  </si>
  <si>
    <t>NOBIPHARM Sp. z o.o.</t>
  </si>
  <si>
    <t xml:space="preserve">NZ TECHNO </t>
  </si>
  <si>
    <t>NZ Techno Sp. z o.o. ul. Berneńska 5 a 03-976 Warszawa</t>
  </si>
  <si>
    <t xml:space="preserve">OLYMPUS </t>
  </si>
  <si>
    <t>Olympus Polska  Sp. z o.o ul. Suwak 3; 02-676Warszawa</t>
  </si>
  <si>
    <t xml:space="preserve">PAUL HARTMANN </t>
  </si>
  <si>
    <t>Paul Hartmann Sp. z o.o.;ul. Partyzancka 133/151;95-200 Pabianice</t>
  </si>
  <si>
    <t xml:space="preserve">PLASTER </t>
  </si>
  <si>
    <t>,,Plaster” Sklep Specjalistyczny Zaopatrzenia Medycznego mgr A. Lampe ul. Warszawska 40;40-008 Katowice</t>
  </si>
  <si>
    <t xml:space="preserve">POFAM </t>
  </si>
  <si>
    <t>POFAM Sp. z o.o.;Przedsiębiorstwo Obrotu i Fabrykacji Art. Medycznych;ul. Lindego 6 ;60-573 Poznań</t>
  </si>
  <si>
    <t xml:space="preserve">POLMEDA </t>
  </si>
  <si>
    <t>Polmeda Kruszko Grzegorz ul. Staszica 1;05-800 Pruszków</t>
  </si>
  <si>
    <t>POLSKA GRUPA FARMACEUTYCZNA S.A.</t>
  </si>
  <si>
    <t>Polska Grupa Farmaceutyczna S.A.</t>
  </si>
  <si>
    <t>PROFARM</t>
  </si>
  <si>
    <t xml:space="preserve">PROFARM Sp. z o.o. Przedsiębiorstwo Farmaceutyczno-Chemiczne </t>
  </si>
  <si>
    <t xml:space="preserve">PROMED </t>
  </si>
  <si>
    <t>Promed S.A. ul. Krajewskiego 1 b ;01-520 Warszawa</t>
  </si>
  <si>
    <t xml:space="preserve">RADIOMETER </t>
  </si>
  <si>
    <t>RADIOMETER Sp. z o.o. ul. Kijowska 1, 03-738 Warszawa</t>
  </si>
  <si>
    <t xml:space="preserve">SARSTEDT </t>
  </si>
  <si>
    <t xml:space="preserve">SKAMEX </t>
  </si>
  <si>
    <t>Skamex Company Ltd. Sp. z o.o.;ul. Częstochowska 38/52;93-121 Łódź</t>
  </si>
  <si>
    <t xml:space="preserve">SORIMEX </t>
  </si>
  <si>
    <t>Sorimex Sp. z o.o.;ul. Grudziądzka 101;87-100 Toruń</t>
  </si>
  <si>
    <t xml:space="preserve">ST JUDE MEDICAL </t>
  </si>
  <si>
    <t>ST Jude Medical Sp. z o.o.;ul. Smoleńskiego 1/2;01-698 Warszawa</t>
  </si>
  <si>
    <t xml:space="preserve">TYCO POLSKA </t>
  </si>
  <si>
    <t>Tyco Polska Sp. z o.o.;Al. Jerozolimskie 162; 02-342 Warszawa</t>
  </si>
  <si>
    <t xml:space="preserve">UNIMAX </t>
  </si>
  <si>
    <t>Unimax Sp. z o.o.;ul. Bokserska 61;02-690 Warszawa</t>
  </si>
  <si>
    <t>URTICA</t>
  </si>
  <si>
    <t>UTYLIZACJA</t>
  </si>
  <si>
    <t>Zakład Utylizacji  Odpadów Szpitalnych i Komunalnych, Katowice,ul.Hutnicza 9</t>
  </si>
  <si>
    <t xml:space="preserve">ZARYS </t>
  </si>
  <si>
    <t>Zarys Sp. z o.o.;Górnośląska Centrala Zaopatrzenia Medycznego;ul. Pod Borem 18;41-808 Zabrze</t>
  </si>
  <si>
    <t xml:space="preserve">ZARYS  </t>
  </si>
  <si>
    <t>Górnośląska Centrala Zaopatrzenia Medycznego ZARYS Sp. z o.o.ul. Pod Borem 18; 41-808 Zabrze</t>
  </si>
  <si>
    <t>Synthes</t>
  </si>
  <si>
    <t>BALTON</t>
  </si>
  <si>
    <t>TORUŃSKIE</t>
  </si>
  <si>
    <t>Toruńskie Zakłady Materiałów Opatrunkowych,ul.Żółkiewskiego 20/26, 87-100 Toruń</t>
  </si>
  <si>
    <t>IRHEN SP. zo.o.</t>
  </si>
  <si>
    <t>INTERMEDICAL</t>
  </si>
  <si>
    <t xml:space="preserve">BOX </t>
  </si>
  <si>
    <t>PGF URTICA Sp. z o.o,ul. Krzemieniecka 120,54-613 Wrocław</t>
  </si>
  <si>
    <t>Syntehs Sp. z o.o., Al..Jerozolimskie 180, 02-222 Warszawa</t>
  </si>
  <si>
    <t>Intermedical- Stebnicki Marek,ul.Cyprysów 11; 40-750 Katowice</t>
  </si>
  <si>
    <t>pakiet</t>
  </si>
  <si>
    <t>BOXmet sp. z o.o;Zakład Pracy Chronionej ;Piskorzów 51;58-250 Pieszyce</t>
  </si>
  <si>
    <t>Sarstedt Sp. z o.o.;ul. Warszawska 25;05-082 Blizne  Łaszyńskiego</t>
  </si>
  <si>
    <t>AESCULAP Chifa Sp. z o.o.;ul. Tysiąclecia 14; 64-300 Nowy Tomyśl</t>
  </si>
  <si>
    <t>Irhen Sp. z o.o., ul.Pasieka 13a; 61-657 Poznań</t>
  </si>
  <si>
    <t>Balton Sp. z o.o. Nowy Świat 7m 14; 00-496 Warszawa</t>
  </si>
  <si>
    <t>Termin płatności</t>
  </si>
  <si>
    <t>Zbiorcze zestawienie ofert</t>
  </si>
  <si>
    <t xml:space="preserve">wartość brutto </t>
  </si>
  <si>
    <t>…………………………………………………………..</t>
  </si>
  <si>
    <t>pieczątka Zamawiającego</t>
  </si>
  <si>
    <t>Załącznik nr 2</t>
  </si>
  <si>
    <t>(data i podpis Kierownika Zamawiającego lub osoby upoważnionej)</t>
  </si>
  <si>
    <t xml:space="preserve">60 dni </t>
  </si>
  <si>
    <t>Termin ważności</t>
  </si>
  <si>
    <t>…………………………………………………………………………………</t>
  </si>
  <si>
    <t>Kary umowne</t>
  </si>
  <si>
    <t>Oferowany przedmiot zamówienia posiada 12 miesięczny termin ważności w chwili dostawy do Zamawiajacego.</t>
  </si>
  <si>
    <t>Oferowany przedmiot zamówienia posiada 36 miesięczny termin ważności w chwili dostawy do Zamawiajacego.</t>
  </si>
  <si>
    <t>Lit Sp. z o.o.                                                          ul. Jelenia 34                                                           70-791 Szczecin</t>
  </si>
  <si>
    <t>MEDARTIS Sp. z o.o.                                                     ul. Legnicka 56                                                            54-204 Wrocław</t>
  </si>
  <si>
    <t xml:space="preserve">Medgal Sp. z o.o.                                                             ul. Niewodnicka 26A                                                    16-001 Księżyno </t>
  </si>
  <si>
    <t>Oferowany przedmiot zamówienia posiada 24 miesięczny termin ważności w chwili dostawy do Zamawiajacego.</t>
  </si>
  <si>
    <t>OrtoCare Sp. z o.o.                                                     ul. Łopuszańska 95                                                            02-457 Warszawa</t>
  </si>
  <si>
    <t>BHH Mikromed Sp. z o.o.                                                   ul. Katowicka 11                                                      42-530 Dąbrowa Górnicza</t>
  </si>
  <si>
    <t>Meden-Inmed Sp. z o.o.                                                          ul. Wenedów 2                                                                              75-847 Koszalin</t>
  </si>
  <si>
    <t>oznaczenie sprawy: PN/13/20  dostawy implantów ortopedycznych</t>
  </si>
  <si>
    <t>Johnson&amp;Johnson Poland Sp. z o.o.                       ul. Iłżecka 24                                                                                                    02-135 Warszawa</t>
  </si>
  <si>
    <t>Termin ważności 20%</t>
  </si>
  <si>
    <t>Kary umowne 20%</t>
  </si>
  <si>
    <t>razem</t>
  </si>
  <si>
    <t>cena</t>
  </si>
  <si>
    <t>Cena 60%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</si>
</sst>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00000"/>
    <numFmt numFmtId="170" formatCode="#,##0.00&quot; zł&quot;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 vertical="top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9" fillId="0" borderId="0" xfId="0" applyFont="1" applyBorder="1" applyAlignment="1">
      <alignment vertical="top"/>
    </xf>
    <xf numFmtId="0" fontId="49" fillId="0" borderId="0" xfId="0" applyFont="1" applyBorder="1" applyAlignment="1">
      <alignment horizontal="center" vertical="top"/>
    </xf>
    <xf numFmtId="168" fontId="49" fillId="0" borderId="0" xfId="0" applyNumberFormat="1" applyFont="1" applyBorder="1" applyAlignment="1">
      <alignment vertical="top"/>
    </xf>
    <xf numFmtId="0" fontId="49" fillId="0" borderId="0" xfId="0" applyFont="1" applyBorder="1" applyAlignment="1">
      <alignment/>
    </xf>
    <xf numFmtId="44" fontId="49" fillId="0" borderId="0" xfId="0" applyNumberFormat="1" applyFont="1" applyAlignment="1">
      <alignment/>
    </xf>
    <xf numFmtId="0" fontId="48" fillId="0" borderId="0" xfId="0" applyFont="1" applyAlignment="1">
      <alignment horizontal="justify"/>
    </xf>
    <xf numFmtId="44" fontId="49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68" fontId="7" fillId="0" borderId="0" xfId="0" applyNumberFormat="1" applyFont="1" applyAlignment="1">
      <alignment vertical="top"/>
    </xf>
    <xf numFmtId="44" fontId="7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 vertical="justify" wrapText="1"/>
    </xf>
    <xf numFmtId="0" fontId="8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4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/>
    </xf>
    <xf numFmtId="0" fontId="2" fillId="0" borderId="10" xfId="0" applyFont="1" applyFill="1" applyBorder="1" applyAlignment="1">
      <alignment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4" fontId="7" fillId="0" borderId="0" xfId="0" applyNumberFormat="1" applyFont="1" applyAlignment="1">
      <alignment horizontal="center" vertical="top"/>
    </xf>
    <xf numFmtId="44" fontId="7" fillId="0" borderId="0" xfId="0" applyNumberFormat="1" applyFont="1" applyBorder="1" applyAlignment="1">
      <alignment horizontal="center" vertical="top"/>
    </xf>
    <xf numFmtId="44" fontId="49" fillId="0" borderId="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44" fontId="49" fillId="0" borderId="0" xfId="0" applyNumberFormat="1" applyFont="1" applyAlignment="1">
      <alignment horizontal="center" vertical="top"/>
    </xf>
    <xf numFmtId="0" fontId="5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9" fontId="51" fillId="0" borderId="1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51" fillId="0" borderId="0" xfId="0" applyFont="1" applyBorder="1" applyAlignment="1">
      <alignment horizontal="center" vertical="top" wrapText="1"/>
    </xf>
    <xf numFmtId="9" fontId="51" fillId="0" borderId="0" xfId="0" applyNumberFormat="1" applyFont="1" applyBorder="1" applyAlignment="1">
      <alignment horizontal="center" vertical="top"/>
    </xf>
    <xf numFmtId="0" fontId="8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9" fontId="2" fillId="0" borderId="10" xfId="0" applyNumberFormat="1" applyFont="1" applyBorder="1" applyAlignment="1">
      <alignment horizontal="center" vertical="top"/>
    </xf>
    <xf numFmtId="0" fontId="0" fillId="0" borderId="0" xfId="0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justify" wrapText="1"/>
    </xf>
    <xf numFmtId="0" fontId="8" fillId="0" borderId="10" xfId="0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vertical="top" wrapText="1"/>
    </xf>
    <xf numFmtId="4" fontId="8" fillId="34" borderId="13" xfId="0" applyNumberFormat="1" applyFont="1" applyFill="1" applyBorder="1" applyAlignment="1">
      <alignment horizontal="center" vertical="top" wrapText="1"/>
    </xf>
    <xf numFmtId="9" fontId="51" fillId="0" borderId="10" xfId="0" applyNumberFormat="1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/>
    </xf>
    <xf numFmtId="0" fontId="50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" name="Line 73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2" name="Line 75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3" name="Line 76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4" name="Line 77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5" name="Line 78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6" name="Line 79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7" name="Line 80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8" name="Line 81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9" name="Line 82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0" name="Line 83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1" name="Line 84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2" name="Line 93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0</xdr:rowOff>
    </xdr:to>
    <xdr:sp>
      <xdr:nvSpPr>
        <xdr:cNvPr id="13" name="Line 94"/>
        <xdr:cNvSpPr>
          <a:spLocks/>
        </xdr:cNvSpPr>
      </xdr:nvSpPr>
      <xdr:spPr>
        <a:xfrm>
          <a:off x="0" y="603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742950</xdr:colOff>
      <xdr:row>4</xdr:row>
      <xdr:rowOff>0</xdr:rowOff>
    </xdr:from>
    <xdr:to>
      <xdr:col>5</xdr:col>
      <xdr:colOff>819150</xdr:colOff>
      <xdr:row>4</xdr:row>
      <xdr:rowOff>0</xdr:rowOff>
    </xdr:to>
    <xdr:sp>
      <xdr:nvSpPr>
        <xdr:cNvPr id="14" name="Line 95"/>
        <xdr:cNvSpPr>
          <a:spLocks/>
        </xdr:cNvSpPr>
      </xdr:nvSpPr>
      <xdr:spPr>
        <a:xfrm flipH="1" flipV="1">
          <a:off x="4610100" y="1066800"/>
          <a:ext cx="7620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4</xdr:row>
      <xdr:rowOff>0</xdr:rowOff>
    </xdr:from>
    <xdr:to>
      <xdr:col>5</xdr:col>
      <xdr:colOff>819150</xdr:colOff>
      <xdr:row>4</xdr:row>
      <xdr:rowOff>0</xdr:rowOff>
    </xdr:to>
    <xdr:sp>
      <xdr:nvSpPr>
        <xdr:cNvPr id="1" name="Line 95"/>
        <xdr:cNvSpPr>
          <a:spLocks/>
        </xdr:cNvSpPr>
      </xdr:nvSpPr>
      <xdr:spPr>
        <a:xfrm flipH="1" flipV="1">
          <a:off x="4572000" y="1066800"/>
          <a:ext cx="76200" cy="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34.57421875" style="0" customWidth="1"/>
    <col min="2" max="2" width="3.57421875" style="1" customWidth="1"/>
    <col min="3" max="3" width="73.140625" style="0" customWidth="1"/>
  </cols>
  <sheetData>
    <row r="1" spans="1:3" ht="13.5">
      <c r="A1" s="2" t="s">
        <v>3</v>
      </c>
      <c r="B1" s="7"/>
      <c r="C1" s="3" t="s">
        <v>4</v>
      </c>
    </row>
    <row r="2" spans="1:3" ht="13.5">
      <c r="A2" s="2" t="s">
        <v>5</v>
      </c>
      <c r="B2" s="10">
        <v>17</v>
      </c>
      <c r="C2" s="9" t="s">
        <v>103</v>
      </c>
    </row>
    <row r="3" spans="1:3" ht="13.5">
      <c r="A3" s="2" t="s">
        <v>6</v>
      </c>
      <c r="B3" s="7"/>
      <c r="C3" s="4" t="s">
        <v>7</v>
      </c>
    </row>
    <row r="4" spans="1:3" ht="13.5">
      <c r="A4" s="2" t="s">
        <v>8</v>
      </c>
      <c r="B4" s="7"/>
      <c r="C4" s="4" t="s">
        <v>9</v>
      </c>
    </row>
    <row r="5" spans="1:3" ht="13.5">
      <c r="A5" s="2" t="s">
        <v>10</v>
      </c>
      <c r="B5" s="7"/>
      <c r="C5" s="3" t="s">
        <v>11</v>
      </c>
    </row>
    <row r="6" spans="1:3" ht="13.5">
      <c r="A6" s="2" t="s">
        <v>12</v>
      </c>
      <c r="B6" s="7"/>
      <c r="C6" s="3" t="s">
        <v>13</v>
      </c>
    </row>
    <row r="7" spans="1:3" ht="13.5">
      <c r="A7" s="2" t="s">
        <v>14</v>
      </c>
      <c r="B7" s="10">
        <v>2</v>
      </c>
      <c r="C7" s="8" t="s">
        <v>15</v>
      </c>
    </row>
    <row r="8" spans="1:3" ht="13.5">
      <c r="A8" s="2" t="s">
        <v>91</v>
      </c>
      <c r="B8" s="10">
        <v>6</v>
      </c>
      <c r="C8" s="8" t="s">
        <v>105</v>
      </c>
    </row>
    <row r="9" spans="1:3" ht="13.5">
      <c r="A9" s="2" t="s">
        <v>16</v>
      </c>
      <c r="B9" s="7"/>
      <c r="C9" s="4" t="s">
        <v>17</v>
      </c>
    </row>
    <row r="10" spans="1:3" ht="13.5">
      <c r="A10" s="2" t="s">
        <v>96</v>
      </c>
      <c r="B10" s="10">
        <v>14</v>
      </c>
      <c r="C10" s="9" t="s">
        <v>101</v>
      </c>
    </row>
    <row r="11" spans="1:3" ht="13.5">
      <c r="A11" s="2" t="s">
        <v>18</v>
      </c>
      <c r="B11" s="7"/>
      <c r="C11" s="4" t="s">
        <v>19</v>
      </c>
    </row>
    <row r="12" spans="1:3" ht="13.5">
      <c r="A12" s="2" t="s">
        <v>20</v>
      </c>
      <c r="B12" s="7"/>
      <c r="C12" s="3" t="s">
        <v>21</v>
      </c>
    </row>
    <row r="13" spans="1:3" ht="13.5">
      <c r="A13" s="2" t="s">
        <v>22</v>
      </c>
      <c r="B13" s="7"/>
      <c r="C13" s="4" t="s">
        <v>23</v>
      </c>
    </row>
    <row r="14" spans="1:3" ht="13.5">
      <c r="A14" s="2" t="s">
        <v>24</v>
      </c>
      <c r="B14" s="7"/>
      <c r="C14" s="4" t="s">
        <v>25</v>
      </c>
    </row>
    <row r="15" spans="1:3" ht="13.5">
      <c r="A15" s="2" t="s">
        <v>26</v>
      </c>
      <c r="B15" s="10">
        <v>5</v>
      </c>
      <c r="C15" s="8" t="s">
        <v>27</v>
      </c>
    </row>
    <row r="16" spans="1:3" ht="13.5">
      <c r="A16" s="2" t="s">
        <v>28</v>
      </c>
      <c r="B16" s="7"/>
      <c r="C16" s="4" t="s">
        <v>29</v>
      </c>
    </row>
    <row r="17" spans="1:3" ht="13.5">
      <c r="A17" s="2" t="s">
        <v>30</v>
      </c>
      <c r="B17" s="7"/>
      <c r="C17" s="3" t="s">
        <v>31</v>
      </c>
    </row>
    <row r="18" spans="1:3" ht="13.5">
      <c r="A18" s="2" t="s">
        <v>32</v>
      </c>
      <c r="B18" s="7"/>
      <c r="C18" s="4" t="s">
        <v>33</v>
      </c>
    </row>
    <row r="19" spans="1:3" ht="13.5">
      <c r="A19" s="2" t="s">
        <v>34</v>
      </c>
      <c r="B19" s="7"/>
      <c r="C19" s="5" t="s">
        <v>35</v>
      </c>
    </row>
    <row r="20" spans="1:3" ht="13.5">
      <c r="A20" s="2" t="s">
        <v>36</v>
      </c>
      <c r="B20" s="7"/>
      <c r="C20" s="6" t="s">
        <v>37</v>
      </c>
    </row>
    <row r="21" spans="1:3" ht="13.5">
      <c r="A21" s="2" t="s">
        <v>38</v>
      </c>
      <c r="B21" s="7"/>
      <c r="C21" s="3" t="s">
        <v>39</v>
      </c>
    </row>
    <row r="22" spans="1:3" ht="13.5">
      <c r="A22" s="2" t="s">
        <v>95</v>
      </c>
      <c r="B22" s="10">
        <v>12</v>
      </c>
      <c r="C22" s="8" t="s">
        <v>99</v>
      </c>
    </row>
    <row r="23" spans="1:3" ht="13.5">
      <c r="A23" s="2" t="s">
        <v>94</v>
      </c>
      <c r="B23" s="10">
        <v>10</v>
      </c>
      <c r="C23" s="8" t="s">
        <v>104</v>
      </c>
    </row>
    <row r="24" spans="1:3" ht="13.5">
      <c r="A24" s="2" t="s">
        <v>40</v>
      </c>
      <c r="B24" s="10">
        <v>9</v>
      </c>
      <c r="C24" s="8" t="s">
        <v>41</v>
      </c>
    </row>
    <row r="25" spans="1:3" ht="13.5">
      <c r="A25" s="2" t="s">
        <v>42</v>
      </c>
      <c r="B25" s="7"/>
      <c r="C25" s="3" t="s">
        <v>43</v>
      </c>
    </row>
    <row r="26" spans="1:3" ht="13.5">
      <c r="A26" s="2" t="s">
        <v>44</v>
      </c>
      <c r="B26" s="7"/>
      <c r="C26" s="6" t="s">
        <v>45</v>
      </c>
    </row>
    <row r="27" spans="1:3" ht="13.5">
      <c r="A27" s="2" t="s">
        <v>46</v>
      </c>
      <c r="B27" s="7"/>
      <c r="C27" s="3" t="s">
        <v>47</v>
      </c>
    </row>
    <row r="28" spans="1:3" ht="13.5">
      <c r="A28" s="2" t="s">
        <v>48</v>
      </c>
      <c r="B28" s="10">
        <v>18</v>
      </c>
      <c r="C28" s="8" t="s">
        <v>49</v>
      </c>
    </row>
    <row r="29" spans="1:3" ht="13.5">
      <c r="A29" s="2" t="s">
        <v>50</v>
      </c>
      <c r="B29" s="7"/>
      <c r="C29" s="6" t="s">
        <v>51</v>
      </c>
    </row>
    <row r="30" spans="1:3" ht="13.5">
      <c r="A30" s="2" t="s">
        <v>52</v>
      </c>
      <c r="B30" s="7"/>
      <c r="C30" s="3" t="s">
        <v>53</v>
      </c>
    </row>
    <row r="31" spans="1:3" ht="13.5">
      <c r="A31" s="2" t="s">
        <v>54</v>
      </c>
      <c r="B31" s="7"/>
      <c r="C31" s="3" t="s">
        <v>55</v>
      </c>
    </row>
    <row r="32" spans="1:3" ht="13.5">
      <c r="A32" s="2" t="s">
        <v>56</v>
      </c>
      <c r="B32" s="10">
        <v>8</v>
      </c>
      <c r="C32" s="8" t="s">
        <v>57</v>
      </c>
    </row>
    <row r="33" spans="1:3" ht="13.5">
      <c r="A33" s="2" t="s">
        <v>58</v>
      </c>
      <c r="B33" s="7"/>
      <c r="C33" s="6" t="s">
        <v>59</v>
      </c>
    </row>
    <row r="34" spans="1:3" ht="13.5">
      <c r="A34" s="2" t="s">
        <v>60</v>
      </c>
      <c r="B34" s="7"/>
      <c r="C34" s="4" t="s">
        <v>61</v>
      </c>
    </row>
    <row r="35" spans="1:3" ht="13.5">
      <c r="A35" s="2" t="s">
        <v>62</v>
      </c>
      <c r="B35" s="7"/>
      <c r="C35" s="3" t="s">
        <v>63</v>
      </c>
    </row>
    <row r="36" spans="1:3" ht="13.5">
      <c r="A36" s="2" t="s">
        <v>64</v>
      </c>
      <c r="B36" s="7"/>
      <c r="C36" s="6" t="s">
        <v>65</v>
      </c>
    </row>
    <row r="37" spans="1:3" ht="13.5">
      <c r="A37" s="2" t="s">
        <v>66</v>
      </c>
      <c r="B37" s="7"/>
      <c r="C37" s="6" t="s">
        <v>67</v>
      </c>
    </row>
    <row r="38" spans="1:3" ht="13.5">
      <c r="A38" s="2" t="s">
        <v>68</v>
      </c>
      <c r="B38" s="10">
        <v>3</v>
      </c>
      <c r="C38" s="8" t="s">
        <v>69</v>
      </c>
    </row>
    <row r="39" spans="1:3" ht="13.5">
      <c r="A39" s="2" t="s">
        <v>70</v>
      </c>
      <c r="B39" s="7"/>
      <c r="C39" s="4" t="s">
        <v>71</v>
      </c>
    </row>
    <row r="40" spans="1:3" ht="13.5">
      <c r="A40" s="2" t="s">
        <v>72</v>
      </c>
      <c r="B40" s="10">
        <v>13</v>
      </c>
      <c r="C40" s="8" t="s">
        <v>102</v>
      </c>
    </row>
    <row r="41" spans="1:3" ht="13.5">
      <c r="A41" s="2" t="s">
        <v>73</v>
      </c>
      <c r="B41" s="10">
        <v>11</v>
      </c>
      <c r="C41" s="8" t="s">
        <v>74</v>
      </c>
    </row>
    <row r="42" spans="1:3" ht="13.5">
      <c r="A42" s="2" t="s">
        <v>75</v>
      </c>
      <c r="B42" s="7"/>
      <c r="C42" s="3" t="s">
        <v>76</v>
      </c>
    </row>
    <row r="43" spans="1:3" ht="13.5">
      <c r="A43" s="2" t="s">
        <v>77</v>
      </c>
      <c r="B43" s="7"/>
      <c r="C43" s="3" t="s">
        <v>78</v>
      </c>
    </row>
    <row r="44" spans="1:3" ht="13.5">
      <c r="A44" s="2" t="s">
        <v>90</v>
      </c>
      <c r="B44" s="10">
        <v>4</v>
      </c>
      <c r="C44" s="8" t="s">
        <v>98</v>
      </c>
    </row>
    <row r="45" spans="1:3" ht="13.5">
      <c r="A45" s="2" t="s">
        <v>92</v>
      </c>
      <c r="B45" s="10">
        <v>7</v>
      </c>
      <c r="C45" s="8" t="s">
        <v>93</v>
      </c>
    </row>
    <row r="46" spans="1:3" ht="13.5">
      <c r="A46" s="2" t="s">
        <v>79</v>
      </c>
      <c r="B46" s="10">
        <v>15</v>
      </c>
      <c r="C46" s="9" t="s">
        <v>80</v>
      </c>
    </row>
    <row r="47" spans="1:3" ht="13.5">
      <c r="A47" s="2" t="s">
        <v>81</v>
      </c>
      <c r="B47" s="10">
        <v>1</v>
      </c>
      <c r="C47" s="8" t="s">
        <v>82</v>
      </c>
    </row>
    <row r="48" spans="1:3" ht="13.5">
      <c r="A48" s="2" t="s">
        <v>83</v>
      </c>
      <c r="B48" s="10">
        <v>16</v>
      </c>
      <c r="C48" s="9" t="s">
        <v>97</v>
      </c>
    </row>
    <row r="49" spans="1:3" ht="13.5">
      <c r="A49" s="2" t="s">
        <v>84</v>
      </c>
      <c r="B49" s="7"/>
      <c r="C49" s="4" t="s">
        <v>85</v>
      </c>
    </row>
    <row r="50" spans="1:3" ht="13.5">
      <c r="A50" s="2" t="s">
        <v>86</v>
      </c>
      <c r="B50" s="7"/>
      <c r="C50" s="3" t="s">
        <v>87</v>
      </c>
    </row>
    <row r="51" spans="1:3" ht="13.5">
      <c r="A51" s="2" t="s">
        <v>88</v>
      </c>
      <c r="B51" s="7"/>
      <c r="C51" s="4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4">
      <selection activeCell="Q16" sqref="Q16"/>
    </sheetView>
  </sheetViews>
  <sheetFormatPr defaultColWidth="9.140625" defaultRowHeight="12.75"/>
  <cols>
    <col min="1" max="1" width="6.8515625" style="11" customWidth="1"/>
    <col min="2" max="2" width="26.57421875" style="12" customWidth="1"/>
    <col min="3" max="3" width="6.28125" style="13" customWidth="1"/>
    <col min="4" max="4" width="5.8515625" style="14" customWidth="1"/>
    <col min="5" max="5" width="12.421875" style="15" customWidth="1"/>
    <col min="6" max="6" width="12.8515625" style="16" customWidth="1"/>
    <col min="7" max="7" width="27.00390625" style="23" customWidth="1"/>
    <col min="8" max="8" width="12.8515625" style="55" customWidth="1"/>
    <col min="9" max="9" width="9.140625" style="56" customWidth="1"/>
    <col min="10" max="16384" width="9.140625" style="15" customWidth="1"/>
  </cols>
  <sheetData>
    <row r="1" spans="2:8" ht="34.5" customHeight="1">
      <c r="B1" s="27"/>
      <c r="C1" s="40"/>
      <c r="D1" s="41"/>
      <c r="E1" s="37"/>
      <c r="F1" s="30"/>
      <c r="G1" s="39"/>
      <c r="H1" s="51"/>
    </row>
    <row r="2" spans="2:16" ht="12">
      <c r="B2" s="27" t="s">
        <v>109</v>
      </c>
      <c r="C2" s="42"/>
      <c r="D2" s="41"/>
      <c r="E2" s="43"/>
      <c r="F2" s="30"/>
      <c r="G2" s="39"/>
      <c r="H2" s="41" t="s">
        <v>111</v>
      </c>
      <c r="P2" s="24"/>
    </row>
    <row r="3" spans="2:16" ht="12">
      <c r="B3" s="27" t="s">
        <v>110</v>
      </c>
      <c r="C3" s="42"/>
      <c r="D3" s="41"/>
      <c r="E3" s="43"/>
      <c r="F3" s="30"/>
      <c r="G3" s="39"/>
      <c r="H3" s="51"/>
      <c r="P3" s="24"/>
    </row>
    <row r="4" spans="1:8" ht="25.5" customHeight="1">
      <c r="A4" s="81" t="s">
        <v>126</v>
      </c>
      <c r="B4" s="81"/>
      <c r="C4" s="82"/>
      <c r="D4" s="82"/>
      <c r="E4" s="82"/>
      <c r="F4" s="82"/>
      <c r="G4" s="82"/>
      <c r="H4" s="82"/>
    </row>
    <row r="5" spans="1:8" ht="11.25" customHeight="1">
      <c r="A5" s="26" t="s">
        <v>107</v>
      </c>
      <c r="B5" s="27"/>
      <c r="C5" s="28"/>
      <c r="D5" s="29"/>
      <c r="E5" s="27"/>
      <c r="F5" s="30"/>
      <c r="G5" s="31"/>
      <c r="H5" s="52"/>
    </row>
    <row r="6" spans="1:8" ht="11.25" customHeight="1">
      <c r="A6" s="18"/>
      <c r="C6" s="19"/>
      <c r="D6" s="20"/>
      <c r="E6" s="17"/>
      <c r="F6" s="21"/>
      <c r="G6" s="25"/>
      <c r="H6" s="53"/>
    </row>
    <row r="7" spans="1:9" s="37" customFormat="1" ht="30" customHeight="1">
      <c r="A7" s="32" t="s">
        <v>0</v>
      </c>
      <c r="B7" s="33" t="s">
        <v>2</v>
      </c>
      <c r="C7" s="34"/>
      <c r="D7" s="35"/>
      <c r="E7" s="32" t="s">
        <v>1</v>
      </c>
      <c r="F7" s="36"/>
      <c r="G7" s="32" t="s">
        <v>114</v>
      </c>
      <c r="H7" s="54" t="s">
        <v>106</v>
      </c>
      <c r="I7" s="57" t="s">
        <v>116</v>
      </c>
    </row>
    <row r="8" spans="1:9" s="37" customFormat="1" ht="52.5" customHeight="1">
      <c r="A8" s="32">
        <v>1</v>
      </c>
      <c r="B8" s="46" t="s">
        <v>124</v>
      </c>
      <c r="C8" s="44" t="s">
        <v>100</v>
      </c>
      <c r="D8" s="35">
        <v>11</v>
      </c>
      <c r="E8" s="44" t="s">
        <v>108</v>
      </c>
      <c r="F8" s="36">
        <v>5459.4</v>
      </c>
      <c r="G8" s="35" t="s">
        <v>118</v>
      </c>
      <c r="H8" s="50" t="s">
        <v>113</v>
      </c>
      <c r="I8" s="65">
        <v>0.1</v>
      </c>
    </row>
    <row r="9" spans="1:9" s="37" customFormat="1" ht="52.5" customHeight="1">
      <c r="A9" s="32">
        <v>2</v>
      </c>
      <c r="B9" s="46" t="s">
        <v>127</v>
      </c>
      <c r="C9" s="44" t="s">
        <v>100</v>
      </c>
      <c r="D9" s="35">
        <v>2</v>
      </c>
      <c r="E9" s="44" t="s">
        <v>108</v>
      </c>
      <c r="F9" s="36">
        <v>55892.16</v>
      </c>
      <c r="G9" s="35" t="s">
        <v>118</v>
      </c>
      <c r="H9" s="50" t="s">
        <v>113</v>
      </c>
      <c r="I9" s="58">
        <v>0.1</v>
      </c>
    </row>
    <row r="10" spans="1:9" ht="39.75" customHeight="1">
      <c r="A10" s="38">
        <v>3</v>
      </c>
      <c r="B10" s="46" t="s">
        <v>119</v>
      </c>
      <c r="C10" s="44" t="s">
        <v>100</v>
      </c>
      <c r="D10" s="35">
        <v>9</v>
      </c>
      <c r="E10" s="44" t="s">
        <v>108</v>
      </c>
      <c r="F10" s="36">
        <v>15206.4</v>
      </c>
      <c r="G10" s="35" t="s">
        <v>118</v>
      </c>
      <c r="H10" s="50" t="s">
        <v>113</v>
      </c>
      <c r="I10" s="58">
        <v>0.2</v>
      </c>
    </row>
    <row r="11" spans="1:9" ht="37.5" customHeight="1">
      <c r="A11" s="63">
        <v>4</v>
      </c>
      <c r="B11" s="64" t="s">
        <v>123</v>
      </c>
      <c r="C11" s="44" t="s">
        <v>100</v>
      </c>
      <c r="D11" s="35">
        <v>8</v>
      </c>
      <c r="E11" s="44" t="s">
        <v>108</v>
      </c>
      <c r="F11" s="45">
        <v>12614.4</v>
      </c>
      <c r="G11" s="50" t="s">
        <v>118</v>
      </c>
      <c r="H11" s="50" t="s">
        <v>113</v>
      </c>
      <c r="I11" s="58">
        <v>0.2</v>
      </c>
    </row>
    <row r="12" spans="1:9" ht="43.5" customHeight="1">
      <c r="A12" s="63">
        <v>5</v>
      </c>
      <c r="B12" s="64" t="s">
        <v>120</v>
      </c>
      <c r="C12" s="44" t="s">
        <v>100</v>
      </c>
      <c r="D12" s="35">
        <v>7</v>
      </c>
      <c r="E12" s="44" t="s">
        <v>108</v>
      </c>
      <c r="F12" s="36">
        <v>32313.6</v>
      </c>
      <c r="G12" s="35" t="s">
        <v>122</v>
      </c>
      <c r="H12" s="35" t="s">
        <v>113</v>
      </c>
      <c r="I12" s="58">
        <v>0.1</v>
      </c>
    </row>
    <row r="13" spans="1:9" ht="45.75" customHeight="1">
      <c r="A13" s="38">
        <v>6</v>
      </c>
      <c r="B13" s="46" t="s">
        <v>125</v>
      </c>
      <c r="C13" s="44" t="s">
        <v>100</v>
      </c>
      <c r="D13" s="35">
        <v>3</v>
      </c>
      <c r="E13" s="44" t="s">
        <v>108</v>
      </c>
      <c r="F13" s="36">
        <v>16358.76</v>
      </c>
      <c r="G13" s="35" t="s">
        <v>117</v>
      </c>
      <c r="H13" s="35" t="s">
        <v>113</v>
      </c>
      <c r="I13" s="58">
        <v>0.1</v>
      </c>
    </row>
    <row r="14" spans="1:9" ht="22.5" customHeight="1">
      <c r="A14" s="83">
        <v>7</v>
      </c>
      <c r="B14" s="80" t="s">
        <v>121</v>
      </c>
      <c r="C14" s="44" t="s">
        <v>100</v>
      </c>
      <c r="D14" s="35">
        <v>8</v>
      </c>
      <c r="E14" s="44" t="s">
        <v>108</v>
      </c>
      <c r="F14" s="36">
        <v>10022.4</v>
      </c>
      <c r="G14" s="86" t="s">
        <v>118</v>
      </c>
      <c r="H14" s="86" t="s">
        <v>113</v>
      </c>
      <c r="I14" s="77">
        <v>0.1</v>
      </c>
    </row>
    <row r="15" spans="1:9" ht="22.5" customHeight="1">
      <c r="A15" s="84"/>
      <c r="B15" s="80"/>
      <c r="C15" s="44" t="s">
        <v>100</v>
      </c>
      <c r="D15" s="35">
        <v>10</v>
      </c>
      <c r="E15" s="44" t="s">
        <v>108</v>
      </c>
      <c r="F15" s="36">
        <v>2237.76</v>
      </c>
      <c r="G15" s="88"/>
      <c r="H15" s="87"/>
      <c r="I15" s="78"/>
    </row>
    <row r="16" spans="1:9" ht="22.5" customHeight="1">
      <c r="A16" s="66"/>
      <c r="B16" s="60"/>
      <c r="C16" s="47"/>
      <c r="D16" s="48"/>
      <c r="E16" s="47"/>
      <c r="F16" s="49"/>
      <c r="G16" s="67"/>
      <c r="H16" s="68"/>
      <c r="I16" s="69"/>
    </row>
    <row r="17" spans="1:9" ht="38.25" customHeight="1">
      <c r="A17" s="59"/>
      <c r="B17" s="60"/>
      <c r="C17" s="47"/>
      <c r="D17" s="48"/>
      <c r="E17" s="47"/>
      <c r="F17" s="49"/>
      <c r="G17" s="61"/>
      <c r="H17" s="48"/>
      <c r="I17" s="62"/>
    </row>
    <row r="18" spans="2:7" ht="12">
      <c r="B18" s="79"/>
      <c r="G18" s="39" t="s">
        <v>115</v>
      </c>
    </row>
    <row r="19" spans="2:7" ht="12">
      <c r="B19" s="79"/>
      <c r="G19" s="39" t="s">
        <v>112</v>
      </c>
    </row>
    <row r="20" spans="2:7" ht="12">
      <c r="B20" s="79"/>
      <c r="G20" s="39"/>
    </row>
    <row r="21" spans="2:7" ht="12">
      <c r="B21" s="22"/>
      <c r="E21" s="17"/>
      <c r="G21" s="39"/>
    </row>
    <row r="22" ht="12">
      <c r="E22" s="85"/>
    </row>
    <row r="23" ht="12">
      <c r="E23" s="85"/>
    </row>
  </sheetData>
  <sheetProtection/>
  <autoFilter ref="A7:P15"/>
  <mergeCells count="8">
    <mergeCell ref="I14:I15"/>
    <mergeCell ref="B18:B20"/>
    <mergeCell ref="B14:B15"/>
    <mergeCell ref="A4:H4"/>
    <mergeCell ref="A14:A15"/>
    <mergeCell ref="E22:E23"/>
    <mergeCell ref="H14:H15"/>
    <mergeCell ref="G14:G15"/>
  </mergeCells>
  <printOptions/>
  <pageMargins left="0.2755905511811024" right="0.2362204724409449" top="0.2755905511811024" bottom="0.17" header="0.15748031496062992" footer="0.17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4">
      <selection activeCell="B18" sqref="B18:B20"/>
    </sheetView>
  </sheetViews>
  <sheetFormatPr defaultColWidth="9.140625" defaultRowHeight="12.75"/>
  <cols>
    <col min="1" max="1" width="6.8515625" style="11" customWidth="1"/>
    <col min="2" max="2" width="26.00390625" style="12" customWidth="1"/>
    <col min="3" max="3" width="6.28125" style="13" customWidth="1"/>
    <col min="4" max="4" width="5.8515625" style="14" customWidth="1"/>
    <col min="5" max="5" width="12.421875" style="15" customWidth="1"/>
    <col min="6" max="10" width="12.8515625" style="16" customWidth="1"/>
    <col min="11" max="16384" width="9.140625" style="15" customWidth="1"/>
  </cols>
  <sheetData>
    <row r="1" spans="2:10" ht="34.5" customHeight="1">
      <c r="B1" s="27"/>
      <c r="C1" s="40"/>
      <c r="D1" s="41"/>
      <c r="E1" s="37"/>
      <c r="F1" s="30"/>
      <c r="G1" s="30"/>
      <c r="H1" s="30"/>
      <c r="I1" s="30"/>
      <c r="J1" s="30"/>
    </row>
    <row r="2" spans="2:10" ht="12">
      <c r="B2" s="27"/>
      <c r="C2" s="42"/>
      <c r="D2" s="41"/>
      <c r="E2" s="43"/>
      <c r="F2" s="30"/>
      <c r="G2" s="30"/>
      <c r="H2" s="30"/>
      <c r="I2" s="30"/>
      <c r="J2" s="30"/>
    </row>
    <row r="3" spans="2:10" ht="12">
      <c r="B3" s="27"/>
      <c r="C3" s="42"/>
      <c r="D3" s="41"/>
      <c r="E3" s="43"/>
      <c r="F3" s="30"/>
      <c r="G3" s="30"/>
      <c r="H3" s="30"/>
      <c r="I3" s="30"/>
      <c r="J3" s="41" t="s">
        <v>111</v>
      </c>
    </row>
    <row r="4" spans="1:10" ht="25.5" customHeight="1">
      <c r="A4" s="81" t="s">
        <v>126</v>
      </c>
      <c r="B4" s="81"/>
      <c r="C4" s="82"/>
      <c r="D4" s="82"/>
      <c r="E4" s="82"/>
      <c r="F4" s="82"/>
      <c r="G4" s="82"/>
      <c r="H4" s="82"/>
      <c r="I4" s="82"/>
      <c r="J4" s="82"/>
    </row>
    <row r="5" spans="1:10" ht="11.25" customHeight="1">
      <c r="A5" s="26" t="s">
        <v>107</v>
      </c>
      <c r="B5" s="27"/>
      <c r="C5" s="28"/>
      <c r="D5" s="29"/>
      <c r="E5" s="27"/>
      <c r="F5" s="30"/>
      <c r="G5" s="30"/>
      <c r="H5" s="30"/>
      <c r="I5" s="30"/>
      <c r="J5" s="30"/>
    </row>
    <row r="6" spans="1:10" ht="11.25" customHeight="1">
      <c r="A6" s="18"/>
      <c r="C6" s="19"/>
      <c r="D6" s="20"/>
      <c r="E6" s="17"/>
      <c r="F6" s="21"/>
      <c r="G6" s="21"/>
      <c r="H6" s="21"/>
      <c r="I6" s="21"/>
      <c r="J6" s="21"/>
    </row>
    <row r="7" spans="1:10" s="37" customFormat="1" ht="36" customHeight="1">
      <c r="A7" s="32" t="s">
        <v>0</v>
      </c>
      <c r="B7" s="33" t="s">
        <v>2</v>
      </c>
      <c r="C7" s="34"/>
      <c r="D7" s="35"/>
      <c r="E7" s="32" t="s">
        <v>1</v>
      </c>
      <c r="F7" s="36" t="s">
        <v>131</v>
      </c>
      <c r="G7" s="72" t="s">
        <v>132</v>
      </c>
      <c r="H7" s="73" t="s">
        <v>128</v>
      </c>
      <c r="I7" s="74" t="s">
        <v>129</v>
      </c>
      <c r="J7" s="74" t="s">
        <v>130</v>
      </c>
    </row>
    <row r="8" spans="1:10" s="37" customFormat="1" ht="45.75" customHeight="1">
      <c r="A8" s="32">
        <v>1</v>
      </c>
      <c r="B8" s="46" t="s">
        <v>124</v>
      </c>
      <c r="C8" s="44" t="s">
        <v>100</v>
      </c>
      <c r="D8" s="35">
        <v>11</v>
      </c>
      <c r="E8" s="44" t="s">
        <v>108</v>
      </c>
      <c r="F8" s="36">
        <v>5459.4</v>
      </c>
      <c r="G8" s="75">
        <v>60</v>
      </c>
      <c r="H8" s="75">
        <v>20</v>
      </c>
      <c r="I8" s="75">
        <v>0</v>
      </c>
      <c r="J8" s="75">
        <f>SUM(G8+H8+I8)</f>
        <v>80</v>
      </c>
    </row>
    <row r="9" spans="1:10" s="37" customFormat="1" ht="52.5" customHeight="1">
      <c r="A9" s="32">
        <v>2</v>
      </c>
      <c r="B9" s="46" t="s">
        <v>127</v>
      </c>
      <c r="C9" s="44" t="s">
        <v>100</v>
      </c>
      <c r="D9" s="35">
        <v>2</v>
      </c>
      <c r="E9" s="44" t="s">
        <v>108</v>
      </c>
      <c r="F9" s="36">
        <v>55892.16</v>
      </c>
      <c r="G9" s="75">
        <v>60</v>
      </c>
      <c r="H9" s="75">
        <v>20</v>
      </c>
      <c r="I9" s="75">
        <v>0</v>
      </c>
      <c r="J9" s="75">
        <f aca="true" t="shared" si="0" ref="J9:J15">SUM(G9+H9+I9)</f>
        <v>80</v>
      </c>
    </row>
    <row r="10" spans="1:10" ht="51" customHeight="1">
      <c r="A10" s="38">
        <v>3</v>
      </c>
      <c r="B10" s="46" t="s">
        <v>119</v>
      </c>
      <c r="C10" s="44" t="s">
        <v>100</v>
      </c>
      <c r="D10" s="35">
        <v>9</v>
      </c>
      <c r="E10" s="44" t="s">
        <v>108</v>
      </c>
      <c r="F10" s="36">
        <v>15206.4</v>
      </c>
      <c r="G10" s="75">
        <v>60</v>
      </c>
      <c r="H10" s="75">
        <v>20</v>
      </c>
      <c r="I10" s="75">
        <v>20</v>
      </c>
      <c r="J10" s="75">
        <f t="shared" si="0"/>
        <v>100</v>
      </c>
    </row>
    <row r="11" spans="1:10" ht="43.5" customHeight="1">
      <c r="A11" s="63">
        <v>4</v>
      </c>
      <c r="B11" s="64" t="s">
        <v>123</v>
      </c>
      <c r="C11" s="44" t="s">
        <v>100</v>
      </c>
      <c r="D11" s="35">
        <v>8</v>
      </c>
      <c r="E11" s="44" t="s">
        <v>108</v>
      </c>
      <c r="F11" s="45">
        <v>12614.4</v>
      </c>
      <c r="G11" s="76">
        <f>SUM(F14/F11*100*60%)</f>
        <v>47.67123287671233</v>
      </c>
      <c r="H11" s="76">
        <v>20</v>
      </c>
      <c r="I11" s="76">
        <v>20</v>
      </c>
      <c r="J11" s="75">
        <f t="shared" si="0"/>
        <v>87.67123287671234</v>
      </c>
    </row>
    <row r="12" spans="1:10" ht="43.5" customHeight="1">
      <c r="A12" s="63">
        <v>5</v>
      </c>
      <c r="B12" s="64" t="s">
        <v>120</v>
      </c>
      <c r="C12" s="44" t="s">
        <v>100</v>
      </c>
      <c r="D12" s="35">
        <v>7</v>
      </c>
      <c r="E12" s="44" t="s">
        <v>108</v>
      </c>
      <c r="F12" s="36">
        <v>32313.6</v>
      </c>
      <c r="G12" s="75">
        <v>60</v>
      </c>
      <c r="H12" s="75">
        <v>10</v>
      </c>
      <c r="I12" s="75">
        <v>0</v>
      </c>
      <c r="J12" s="75">
        <f t="shared" si="0"/>
        <v>70</v>
      </c>
    </row>
    <row r="13" spans="1:10" ht="45.75" customHeight="1">
      <c r="A13" s="38">
        <v>6</v>
      </c>
      <c r="B13" s="46" t="s">
        <v>125</v>
      </c>
      <c r="C13" s="44" t="s">
        <v>100</v>
      </c>
      <c r="D13" s="35">
        <v>3</v>
      </c>
      <c r="E13" s="44" t="s">
        <v>108</v>
      </c>
      <c r="F13" s="36">
        <v>16358.76</v>
      </c>
      <c r="G13" s="75">
        <v>60</v>
      </c>
      <c r="H13" s="75">
        <v>0</v>
      </c>
      <c r="I13" s="75">
        <v>0</v>
      </c>
      <c r="J13" s="75">
        <f t="shared" si="0"/>
        <v>60</v>
      </c>
    </row>
    <row r="14" spans="1:10" ht="22.5" customHeight="1">
      <c r="A14" s="83">
        <v>7</v>
      </c>
      <c r="B14" s="80" t="s">
        <v>121</v>
      </c>
      <c r="C14" s="44" t="s">
        <v>100</v>
      </c>
      <c r="D14" s="35">
        <v>8</v>
      </c>
      <c r="E14" s="44" t="s">
        <v>108</v>
      </c>
      <c r="F14" s="36">
        <v>10022.4</v>
      </c>
      <c r="G14" s="71">
        <v>60</v>
      </c>
      <c r="H14" s="71">
        <v>20</v>
      </c>
      <c r="I14" s="71">
        <v>0</v>
      </c>
      <c r="J14" s="71">
        <f t="shared" si="0"/>
        <v>80</v>
      </c>
    </row>
    <row r="15" spans="1:10" ht="22.5" customHeight="1">
      <c r="A15" s="84"/>
      <c r="B15" s="80"/>
      <c r="C15" s="44" t="s">
        <v>100</v>
      </c>
      <c r="D15" s="35">
        <v>10</v>
      </c>
      <c r="E15" s="44" t="s">
        <v>108</v>
      </c>
      <c r="F15" s="36">
        <v>2237.76</v>
      </c>
      <c r="G15" s="75">
        <v>60</v>
      </c>
      <c r="H15" s="75">
        <v>20</v>
      </c>
      <c r="I15" s="75">
        <v>0</v>
      </c>
      <c r="J15" s="75">
        <f t="shared" si="0"/>
        <v>80</v>
      </c>
    </row>
    <row r="16" spans="1:10" ht="22.5" customHeight="1">
      <c r="A16" s="70"/>
      <c r="B16" s="46"/>
      <c r="C16" s="44"/>
      <c r="D16" s="35"/>
      <c r="E16" s="44"/>
      <c r="F16" s="36"/>
      <c r="G16" s="36"/>
      <c r="H16" s="36"/>
      <c r="I16" s="36"/>
      <c r="J16" s="36"/>
    </row>
    <row r="17" spans="1:10" ht="38.25" customHeight="1">
      <c r="A17" s="59"/>
      <c r="B17" s="60"/>
      <c r="C17" s="47"/>
      <c r="D17" s="48"/>
      <c r="E17" s="47"/>
      <c r="F17" s="49"/>
      <c r="G17" s="49"/>
      <c r="H17" s="49"/>
      <c r="I17" s="49"/>
      <c r="J17" s="49"/>
    </row>
    <row r="18" ht="12">
      <c r="B18" s="79"/>
    </row>
    <row r="19" ht="12">
      <c r="B19" s="79"/>
    </row>
    <row r="20" spans="2:7" ht="12">
      <c r="B20" s="79"/>
      <c r="G20" s="39"/>
    </row>
    <row r="21" spans="2:7" ht="12">
      <c r="B21" s="22"/>
      <c r="E21" s="17"/>
      <c r="G21" s="39"/>
    </row>
    <row r="22" ht="12">
      <c r="E22" s="85"/>
    </row>
    <row r="23" ht="12">
      <c r="E23" s="85"/>
    </row>
  </sheetData>
  <sheetProtection/>
  <autoFilter ref="A7:K7"/>
  <mergeCells count="5">
    <mergeCell ref="B18:B20"/>
    <mergeCell ref="E22:E23"/>
    <mergeCell ref="A4:J4"/>
    <mergeCell ref="A14:A15"/>
    <mergeCell ref="B14:B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 nr 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2020-05-19T06:14:28Z</cp:lastPrinted>
  <dcterms:created xsi:type="dcterms:W3CDTF">2007-07-23T07:33:25Z</dcterms:created>
  <dcterms:modified xsi:type="dcterms:W3CDTF">2020-05-21T09:18:04Z</dcterms:modified>
  <cp:category/>
  <cp:version/>
  <cp:contentType/>
  <cp:contentStatus/>
</cp:coreProperties>
</file>