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2" firstSheet="1" activeTab="1"/>
  </bookViews>
  <sheets>
    <sheet name="WYKONAWCY-wszyscy" sheetId="1" state="hidden" r:id="rId1"/>
    <sheet name="punkty" sheetId="2" r:id="rId2"/>
  </sheets>
  <definedNames/>
  <calcPr fullCalcOnLoad="1"/>
</workbook>
</file>

<file path=xl/sharedStrings.xml><?xml version="1.0" encoding="utf-8"?>
<sst xmlns="http://schemas.openxmlformats.org/spreadsheetml/2006/main" count="159" uniqueCount="131">
  <si>
    <t xml:space="preserve">3 M  </t>
  </si>
  <si>
    <t>4 M Poland  Sp. z o.o.Al. Katowicka 117 ;Kajetany  05-830 Nadarzyn</t>
  </si>
  <si>
    <t xml:space="preserve">AESCULAP </t>
  </si>
  <si>
    <t xml:space="preserve">AKME  </t>
  </si>
  <si>
    <t>AKME Wojciech Połejko, Anna Stachyra-Połejko Sp. j.ul. Postępu 1; 02-676 Warszawa</t>
  </si>
  <si>
    <t xml:space="preserve">AKSIS  </t>
  </si>
  <si>
    <t>AKSIS Hurtownia Sprzętu Medycznego Czarny Dwór 8; 80-365 Gdańsk</t>
  </si>
  <si>
    <t xml:space="preserve">ARMEDICAL  </t>
  </si>
  <si>
    <t>Armedical Dariusz Nowakowski, ul. Legionów Polskich 84</t>
  </si>
  <si>
    <t xml:space="preserve">AUREPIO-MED  </t>
  </si>
  <si>
    <t>AurePio-Med Sp. z o.o.;ul. Jana Pawła II 11;00-828 Warszawa</t>
  </si>
  <si>
    <t xml:space="preserve">AXMEDITEC  </t>
  </si>
  <si>
    <t>AxMediTec Sp. z o.o.;ul. Składowa 12;15-399 Białystok</t>
  </si>
  <si>
    <t xml:space="preserve">BIALMED  </t>
  </si>
  <si>
    <t>BIALMED Sp. z o.o.;ul. Konopnickiej 11 a;12-230 Biała Piska</t>
  </si>
  <si>
    <t xml:space="preserve">DEPOL </t>
  </si>
  <si>
    <t>DEPOL Sp. z o.o.Hurtownia Farmaceutyczna ul. Zawrat 1; 02-702 Warszawa</t>
  </si>
  <si>
    <t xml:space="preserve">DEVYMED  </t>
  </si>
  <si>
    <t>Devymed Sp. z o.o.;ul. Obrońców 18;03-933 Warszawa</t>
  </si>
  <si>
    <t xml:space="preserve">DRAGER   </t>
  </si>
  <si>
    <t>DRAGER  Polska sp. z o.o. ul. Sułkowskiego 18a; 85-655 Bydgoszcz</t>
  </si>
  <si>
    <t xml:space="preserve">EKOMED  </t>
  </si>
  <si>
    <t>Ekomed Dabrowa Górnicza, Ul. Sienkiewicza 10/89</t>
  </si>
  <si>
    <t xml:space="preserve">EURO CENTRUM  </t>
  </si>
  <si>
    <t>Euro Centrum Bożena i Cezariusz Wirkowscy Sp. j.ul. Chodakowska 10; 96-503 Sochaczew</t>
  </si>
  <si>
    <t xml:space="preserve">FAMED  </t>
  </si>
  <si>
    <t>FAMED S.A.ul. Fabryczna 1;4-300 Żywiec</t>
  </si>
  <si>
    <t xml:space="preserve">FARMEDICA  </t>
  </si>
  <si>
    <t>FARMEDICA Sp. z o.o, ul. Łabiszyńska 21a paw.C; 03-204 Warszawa</t>
  </si>
  <si>
    <t xml:space="preserve">GAMBRO  </t>
  </si>
  <si>
    <t>GAMBRO Renal Producs Sp. z o.o.;ul. Cylichowska 13/15;04-769 Warszawa</t>
  </si>
  <si>
    <t xml:space="preserve">HIGIENA  </t>
  </si>
  <si>
    <t>Higiena Sp. z o.o  ul. Rydygiera 801-793 Warszawa</t>
  </si>
  <si>
    <t xml:space="preserve">INTERFORUM PHARMA  </t>
  </si>
  <si>
    <t>INTERFORUM PHARMA SP. z o.o.</t>
  </si>
  <si>
    <t xml:space="preserve">INTERGOS </t>
  </si>
  <si>
    <t>Przedsiębiorstwo Wielobranżowe Intergos Sp. z o.o.ul. Legionów 59 A;43-300 Bielsko-Biała</t>
  </si>
  <si>
    <t xml:space="preserve">MEDICART HEALTHCARE  </t>
  </si>
  <si>
    <t>MediCart Healthcare Sp. z o.o.;ul. Poleczki 21;02-822 Warszawa</t>
  </si>
  <si>
    <t xml:space="preserve">MEDIM  </t>
  </si>
  <si>
    <t>Medim Sp. z o.o.;ul. Piotrkowska 5; 02-375 Warszawa</t>
  </si>
  <si>
    <t xml:space="preserve">MEDLAB PRODUCTS </t>
  </si>
  <si>
    <t>Medlab Products Sp. z o.o.ul. Gałczyńskiego 8;05-090 Raszyn</t>
  </si>
  <si>
    <t xml:space="preserve">MEDTRONIC </t>
  </si>
  <si>
    <t>Medtronic Poland Sp. z o.o.ul. Ostrobramska 101;04-041 Warszawa</t>
  </si>
  <si>
    <t xml:space="preserve">MEDYK   </t>
  </si>
  <si>
    <t>Firma Handlowa Medyk  Hurtownia Farmaceutyczna ;ul. Filaretów 21 ;43-100 Tychy</t>
  </si>
  <si>
    <t>NOBIPHARM SP. Z O.O.</t>
  </si>
  <si>
    <t>NOBIPHARM Sp. z o.o.</t>
  </si>
  <si>
    <t xml:space="preserve">NZ TECHNO </t>
  </si>
  <si>
    <t>NZ Techno Sp. z o.o. ul. Berneńska 5 a 03-976 Warszawa</t>
  </si>
  <si>
    <t xml:space="preserve">OLYMPUS </t>
  </si>
  <si>
    <t>Olympus Polska  Sp. z o.o ul. Suwak 3; 02-676Warszawa</t>
  </si>
  <si>
    <t xml:space="preserve">PAUL HARTMANN </t>
  </si>
  <si>
    <t>Paul Hartmann Sp. z o.o.;ul. Partyzancka 133/151;95-200 Pabianice</t>
  </si>
  <si>
    <t xml:space="preserve">PLASTER </t>
  </si>
  <si>
    <t>,,Plaster” Sklep Specjalistyczny Zaopatrzenia Medycznego mgr A. Lampe ul. Warszawska 40;40-008 Katowice</t>
  </si>
  <si>
    <t xml:space="preserve">POFAM </t>
  </si>
  <si>
    <t>POFAM Sp. z o.o.;Przedsiębiorstwo Obrotu i Fabrykacji Art. Medycznych;ul. Lindego 6 ;60-573 Poznań</t>
  </si>
  <si>
    <t xml:space="preserve">POLMEDA </t>
  </si>
  <si>
    <t>Polmeda Kruszko Grzegorz ul. Staszica 1;05-800 Pruszków</t>
  </si>
  <si>
    <t>POLSKA GRUPA FARMACEUTYCZNA S.A.</t>
  </si>
  <si>
    <t>Polska Grupa Farmaceutyczna S.A.</t>
  </si>
  <si>
    <t>PROFARM</t>
  </si>
  <si>
    <t xml:space="preserve">PROFARM Sp. z o.o. Przedsiębiorstwo Farmaceutyczno-Chemiczne </t>
  </si>
  <si>
    <t xml:space="preserve">PROMED </t>
  </si>
  <si>
    <t>Promed S.A. ul. Krajewskiego 1 b ;01-520 Warszawa</t>
  </si>
  <si>
    <t xml:space="preserve">RADIOMETER </t>
  </si>
  <si>
    <t>RADIOMETER Sp. z o.o. ul. Kijowska 1, 03-738 Warszawa</t>
  </si>
  <si>
    <t xml:space="preserve">SARSTEDT </t>
  </si>
  <si>
    <t xml:space="preserve">SKAMEX </t>
  </si>
  <si>
    <t>Skamex Company Ltd. Sp. z o.o.;ul. Częstochowska 38/52;93-121 Łódź</t>
  </si>
  <si>
    <t xml:space="preserve">SORIMEX </t>
  </si>
  <si>
    <t>Sorimex Sp. z o.o.;ul. Grudziądzka 101;87-100 Toruń</t>
  </si>
  <si>
    <t xml:space="preserve">ST JUDE MEDICAL </t>
  </si>
  <si>
    <t>ST Jude Medical Sp. z o.o.;ul. Smoleńskiego 1/2;01-698 Warszawa</t>
  </si>
  <si>
    <t xml:space="preserve">TYCO POLSKA </t>
  </si>
  <si>
    <t>Tyco Polska Sp. z o.o.;Al. Jerozolimskie 162; 02-342 Warszawa</t>
  </si>
  <si>
    <t xml:space="preserve">UNIMAX </t>
  </si>
  <si>
    <t>Unimax Sp. z o.o.;ul. Bokserska 61;02-690 Warszawa</t>
  </si>
  <si>
    <t>URTICA</t>
  </si>
  <si>
    <t>UTYLIZACJA</t>
  </si>
  <si>
    <t>Zakład Utylizacji  Odpadów Szpitalnych i Komunalnych, Katowice,ul.Hutnicza 9</t>
  </si>
  <si>
    <t xml:space="preserve">ZARYS </t>
  </si>
  <si>
    <t>Zarys Sp. z o.o.;Górnośląska Centrala Zaopatrzenia Medycznego;ul. Pod Borem 18;41-808 Zabrze</t>
  </si>
  <si>
    <t xml:space="preserve">ZARYS  </t>
  </si>
  <si>
    <t>Górnośląska Centrala Zaopatrzenia Medycznego ZARYS Sp. z o.o.ul. Pod Borem 18; 41-808 Zabrze</t>
  </si>
  <si>
    <t>Synthes</t>
  </si>
  <si>
    <t>BALTON</t>
  </si>
  <si>
    <t>TORUŃSKIE</t>
  </si>
  <si>
    <t>Toruńskie Zakłady Materiałów Opatrunkowych,ul.Żółkiewskiego 20/26, 87-100 Toruń</t>
  </si>
  <si>
    <t>IRHEN SP. zo.o.</t>
  </si>
  <si>
    <t>INTERMEDICAL</t>
  </si>
  <si>
    <t xml:space="preserve">BOX </t>
  </si>
  <si>
    <t>PGF URTICA Sp. z o.o,ul. Krzemieniecka 120,54-613 Wrocław</t>
  </si>
  <si>
    <t>Syntehs Sp. z o.o., Al..Jerozolimskie 180, 02-222 Warszawa</t>
  </si>
  <si>
    <t>Intermedical- Stebnicki Marek,ul.Cyprysów 11; 40-750 Katowice</t>
  </si>
  <si>
    <t>BOXmet sp. z o.o;Zakład Pracy Chronionej ;Piskorzów 51;58-250 Pieszyce</t>
  </si>
  <si>
    <t>Sarstedt Sp. z o.o.;ul. Warszawska 25;05-082 Blizne  Łaszyńskiego</t>
  </si>
  <si>
    <t>AESCULAP Chifa Sp. z o.o.;ul. Tysiąclecia 14; 64-300 Nowy Tomyśl</t>
  </si>
  <si>
    <t>Irhen Sp. z o.o., ul.Pasieka 13a; 61-657 Poznań</t>
  </si>
  <si>
    <t>Balton Sp. z o.o. Nowy Świat 7m 14; 00-496 Warszawa</t>
  </si>
  <si>
    <t xml:space="preserve">Pakiety </t>
  </si>
  <si>
    <t>Nr</t>
  </si>
  <si>
    <t xml:space="preserve">cena </t>
  </si>
  <si>
    <t>Razem</t>
  </si>
  <si>
    <t>kary umowne</t>
  </si>
  <si>
    <t xml:space="preserve">OFERTA NR 1    Medok Olaf Korgiel                                                       ul. Reymonta 7                                                        48-250 Głogówek
</t>
  </si>
  <si>
    <t xml:space="preserve">OFERTA NR 3   Arno-Med Sp. z o.o.                                                           ul. Kolejowa 24                                                            55-081 Mietków
</t>
  </si>
  <si>
    <t>OFERTA NR 4     Medgal Sp. z o.o.                                                      ul. Niewodnicka 26A                                                16-001 Księżyno k/Białegostoku</t>
  </si>
  <si>
    <t>OFERTA NR 5     LINVATEC Polska Sp. z o.o.                                    ul. Jutrzenki 118                                                                    02-230 Warszawa</t>
  </si>
  <si>
    <t>OFERTA NR 6     ZIMMER BIOMET Polska Sp. z o.o.                        ul. Płowiecka 75                                                           04-501 Warszawa</t>
  </si>
  <si>
    <t>OFERTA NR 8    Med.&amp;Care Tomasz Witkowski                                                  ul. Chwaszczyńskaa 170                                                              81-571 Gdynia</t>
  </si>
  <si>
    <t>OFERTA NR 7    NOVASPINE Sp. z o.o.                                                ul. Piaskowa 31                                                         55-040 Tyniec-Mały</t>
  </si>
  <si>
    <t>Płyty rekonstrukcyjne kompresyjne, blokowane</t>
  </si>
  <si>
    <t>Śruba do leczenia złamań kości łódeczkowatej</t>
  </si>
  <si>
    <t>Proteza do stabilizacji pierścienia włóknistego</t>
  </si>
  <si>
    <t>Wkręty kaniulowane, tytanowe</t>
  </si>
  <si>
    <t>Płyty do rekonstrukcji mostka</t>
  </si>
  <si>
    <t>Druty Kirschnera</t>
  </si>
  <si>
    <t>Zespolenia zewnętrzne Hoffmanna</t>
  </si>
  <si>
    <t>Płytka "8-plate"</t>
  </si>
  <si>
    <t>Implanty do leczenia złamań części blizszej kości piszczelowej</t>
  </si>
  <si>
    <t>Gwoździe biowchłanialne</t>
  </si>
  <si>
    <t>Implanty do leczenia stopy płasko-koślawej</t>
  </si>
  <si>
    <t>Implanty do zabiegów artroskopowych</t>
  </si>
  <si>
    <t>Zestaw do plastyki więzadła krzyżowego przedniego stawu kolanowego</t>
  </si>
  <si>
    <t>PN/43/18  dostawy implantów ortopedycznych                                                                                                                                                                                                                                                                                Kryteria          cena 60% termin ważności 20% kary umowne 20%</t>
  </si>
  <si>
    <t xml:space="preserve">OFERTA NR 2    OrtoCare Sp. Z o.o.                                                                   ul. Ryżowa 33A                                                                02-495 Warszawa
</t>
  </si>
  <si>
    <t>termin ważności</t>
  </si>
  <si>
    <t>Załącznik nr 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</si>
</sst>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000"/>
    <numFmt numFmtId="170" formatCode="#,##0.00&quot; zł&quot;"/>
    <numFmt numFmtId="171" formatCode="#,##0.00\ [$€-1];[Red]\-#,##0.00\ [$€-1]"/>
    <numFmt numFmtId="172" formatCode="#,##0.00_ ;\-#,##0.00\ "/>
    <numFmt numFmtId="173" formatCode="[$€-2]\ #,##0.00;\-[$€-2]\ #,##0.00"/>
    <numFmt numFmtId="174" formatCode="#,##0.00\ _z_ł"/>
    <numFmt numFmtId="175" formatCode="[$€-2]\ #,##0.00"/>
    <numFmt numFmtId="176" formatCode="[$€-1809]#,##0.00"/>
    <numFmt numFmtId="177" formatCode="[$€-2]\ #,##0.00;[Red]\-[$€-2]\ #,##0.00"/>
    <numFmt numFmtId="178" formatCode="#,##0.00\ [$€-1]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 CE"/>
      <family val="0"/>
    </font>
    <font>
      <sz val="9"/>
      <name val="Ubuntu"/>
      <family val="2"/>
    </font>
    <font>
      <sz val="9"/>
      <color indexed="10"/>
      <name val="Ubuntu"/>
      <family val="2"/>
    </font>
    <font>
      <sz val="9"/>
      <name val="Ubuntu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43" fontId="4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43" fontId="6" fillId="0" borderId="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43" fontId="48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43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53" applyFont="1" applyBorder="1" applyAlignment="1">
      <alignment horizontal="left" vertical="top" wrapText="1"/>
      <protection/>
    </xf>
    <xf numFmtId="0" fontId="6" fillId="0" borderId="0" xfId="0" applyFont="1" applyBorder="1" applyAlignment="1">
      <alignment wrapText="1"/>
    </xf>
    <xf numFmtId="168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9" fontId="11" fillId="0" borderId="0" xfId="56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43" fontId="6" fillId="34" borderId="1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pecyfikacje asortymentowo-cenowe pn 8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400425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847975" y="21050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847975" y="21050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4.57421875" style="0" customWidth="1"/>
    <col min="2" max="2" width="3.57421875" style="1" customWidth="1"/>
    <col min="3" max="3" width="73.140625" style="0" customWidth="1"/>
  </cols>
  <sheetData>
    <row r="1" spans="1:3" ht="13.5">
      <c r="A1" s="2" t="s">
        <v>0</v>
      </c>
      <c r="B1" s="7"/>
      <c r="C1" s="3" t="s">
        <v>1</v>
      </c>
    </row>
    <row r="2" spans="1:3" ht="13.5">
      <c r="A2" s="2" t="s">
        <v>2</v>
      </c>
      <c r="B2" s="10">
        <v>17</v>
      </c>
      <c r="C2" s="9" t="s">
        <v>99</v>
      </c>
    </row>
    <row r="3" spans="1:3" ht="13.5">
      <c r="A3" s="2" t="s">
        <v>3</v>
      </c>
      <c r="B3" s="7"/>
      <c r="C3" s="4" t="s">
        <v>4</v>
      </c>
    </row>
    <row r="4" spans="1:3" ht="13.5">
      <c r="A4" s="2" t="s">
        <v>5</v>
      </c>
      <c r="B4" s="7"/>
      <c r="C4" s="4" t="s">
        <v>6</v>
      </c>
    </row>
    <row r="5" spans="1:3" ht="13.5">
      <c r="A5" s="2" t="s">
        <v>7</v>
      </c>
      <c r="B5" s="7"/>
      <c r="C5" s="3" t="s">
        <v>8</v>
      </c>
    </row>
    <row r="6" spans="1:3" ht="13.5">
      <c r="A6" s="2" t="s">
        <v>9</v>
      </c>
      <c r="B6" s="7"/>
      <c r="C6" s="3" t="s">
        <v>10</v>
      </c>
    </row>
    <row r="7" spans="1:3" ht="13.5">
      <c r="A7" s="2" t="s">
        <v>11</v>
      </c>
      <c r="B7" s="10">
        <v>2</v>
      </c>
      <c r="C7" s="8" t="s">
        <v>12</v>
      </c>
    </row>
    <row r="8" spans="1:3" ht="13.5">
      <c r="A8" s="2" t="s">
        <v>88</v>
      </c>
      <c r="B8" s="10">
        <v>6</v>
      </c>
      <c r="C8" s="8" t="s">
        <v>101</v>
      </c>
    </row>
    <row r="9" spans="1:3" ht="13.5">
      <c r="A9" s="2" t="s">
        <v>13</v>
      </c>
      <c r="B9" s="7"/>
      <c r="C9" s="4" t="s">
        <v>14</v>
      </c>
    </row>
    <row r="10" spans="1:3" ht="13.5">
      <c r="A10" s="2" t="s">
        <v>93</v>
      </c>
      <c r="B10" s="10">
        <v>14</v>
      </c>
      <c r="C10" s="9" t="s">
        <v>97</v>
      </c>
    </row>
    <row r="11" spans="1:3" ht="13.5">
      <c r="A11" s="2" t="s">
        <v>15</v>
      </c>
      <c r="B11" s="7"/>
      <c r="C11" s="4" t="s">
        <v>16</v>
      </c>
    </row>
    <row r="12" spans="1:3" ht="13.5">
      <c r="A12" s="2" t="s">
        <v>17</v>
      </c>
      <c r="B12" s="7"/>
      <c r="C12" s="3" t="s">
        <v>18</v>
      </c>
    </row>
    <row r="13" spans="1:3" ht="13.5">
      <c r="A13" s="2" t="s">
        <v>19</v>
      </c>
      <c r="B13" s="7"/>
      <c r="C13" s="4" t="s">
        <v>20</v>
      </c>
    </row>
    <row r="14" spans="1:3" ht="13.5">
      <c r="A14" s="2" t="s">
        <v>21</v>
      </c>
      <c r="B14" s="7"/>
      <c r="C14" s="4" t="s">
        <v>22</v>
      </c>
    </row>
    <row r="15" spans="1:3" ht="13.5">
      <c r="A15" s="2" t="s">
        <v>23</v>
      </c>
      <c r="B15" s="10">
        <v>5</v>
      </c>
      <c r="C15" s="8" t="s">
        <v>24</v>
      </c>
    </row>
    <row r="16" spans="1:3" ht="13.5">
      <c r="A16" s="2" t="s">
        <v>25</v>
      </c>
      <c r="B16" s="7"/>
      <c r="C16" s="4" t="s">
        <v>26</v>
      </c>
    </row>
    <row r="17" spans="1:3" ht="13.5">
      <c r="A17" s="2" t="s">
        <v>27</v>
      </c>
      <c r="B17" s="7"/>
      <c r="C17" s="3" t="s">
        <v>28</v>
      </c>
    </row>
    <row r="18" spans="1:3" ht="13.5">
      <c r="A18" s="2" t="s">
        <v>29</v>
      </c>
      <c r="B18" s="7"/>
      <c r="C18" s="4" t="s">
        <v>30</v>
      </c>
    </row>
    <row r="19" spans="1:3" ht="13.5">
      <c r="A19" s="2" t="s">
        <v>31</v>
      </c>
      <c r="B19" s="7"/>
      <c r="C19" s="5" t="s">
        <v>32</v>
      </c>
    </row>
    <row r="20" spans="1:3" ht="13.5">
      <c r="A20" s="2" t="s">
        <v>33</v>
      </c>
      <c r="B20" s="7"/>
      <c r="C20" s="6" t="s">
        <v>34</v>
      </c>
    </row>
    <row r="21" spans="1:3" ht="13.5">
      <c r="A21" s="2" t="s">
        <v>35</v>
      </c>
      <c r="B21" s="7"/>
      <c r="C21" s="3" t="s">
        <v>36</v>
      </c>
    </row>
    <row r="22" spans="1:3" ht="13.5">
      <c r="A22" s="2" t="s">
        <v>92</v>
      </c>
      <c r="B22" s="10">
        <v>12</v>
      </c>
      <c r="C22" s="8" t="s">
        <v>96</v>
      </c>
    </row>
    <row r="23" spans="1:3" ht="13.5">
      <c r="A23" s="2" t="s">
        <v>91</v>
      </c>
      <c r="B23" s="10">
        <v>10</v>
      </c>
      <c r="C23" s="8" t="s">
        <v>100</v>
      </c>
    </row>
    <row r="24" spans="1:3" ht="13.5">
      <c r="A24" s="2" t="s">
        <v>37</v>
      </c>
      <c r="B24" s="10">
        <v>9</v>
      </c>
      <c r="C24" s="8" t="s">
        <v>38</v>
      </c>
    </row>
    <row r="25" spans="1:3" ht="13.5">
      <c r="A25" s="2" t="s">
        <v>39</v>
      </c>
      <c r="B25" s="7"/>
      <c r="C25" s="3" t="s">
        <v>40</v>
      </c>
    </row>
    <row r="26" spans="1:3" ht="13.5">
      <c r="A26" s="2" t="s">
        <v>41</v>
      </c>
      <c r="B26" s="7"/>
      <c r="C26" s="6" t="s">
        <v>42</v>
      </c>
    </row>
    <row r="27" spans="1:3" ht="13.5">
      <c r="A27" s="2" t="s">
        <v>43</v>
      </c>
      <c r="B27" s="7"/>
      <c r="C27" s="3" t="s">
        <v>44</v>
      </c>
    </row>
    <row r="28" spans="1:3" ht="13.5">
      <c r="A28" s="2" t="s">
        <v>45</v>
      </c>
      <c r="B28" s="10">
        <v>18</v>
      </c>
      <c r="C28" s="8" t="s">
        <v>46</v>
      </c>
    </row>
    <row r="29" spans="1:3" ht="13.5">
      <c r="A29" s="2" t="s">
        <v>47</v>
      </c>
      <c r="B29" s="7"/>
      <c r="C29" s="6" t="s">
        <v>48</v>
      </c>
    </row>
    <row r="30" spans="1:3" ht="13.5">
      <c r="A30" s="2" t="s">
        <v>49</v>
      </c>
      <c r="B30" s="7"/>
      <c r="C30" s="3" t="s">
        <v>50</v>
      </c>
    </row>
    <row r="31" spans="1:3" ht="13.5">
      <c r="A31" s="2" t="s">
        <v>51</v>
      </c>
      <c r="B31" s="7"/>
      <c r="C31" s="3" t="s">
        <v>52</v>
      </c>
    </row>
    <row r="32" spans="1:3" ht="13.5">
      <c r="A32" s="2" t="s">
        <v>53</v>
      </c>
      <c r="B32" s="10">
        <v>8</v>
      </c>
      <c r="C32" s="8" t="s">
        <v>54</v>
      </c>
    </row>
    <row r="33" spans="1:3" ht="13.5">
      <c r="A33" s="2" t="s">
        <v>55</v>
      </c>
      <c r="B33" s="7"/>
      <c r="C33" s="6" t="s">
        <v>56</v>
      </c>
    </row>
    <row r="34" spans="1:3" ht="13.5">
      <c r="A34" s="2" t="s">
        <v>57</v>
      </c>
      <c r="B34" s="7"/>
      <c r="C34" s="4" t="s">
        <v>58</v>
      </c>
    </row>
    <row r="35" spans="1:3" ht="13.5">
      <c r="A35" s="2" t="s">
        <v>59</v>
      </c>
      <c r="B35" s="7"/>
      <c r="C35" s="3" t="s">
        <v>60</v>
      </c>
    </row>
    <row r="36" spans="1:3" ht="13.5">
      <c r="A36" s="2" t="s">
        <v>61</v>
      </c>
      <c r="B36" s="7"/>
      <c r="C36" s="6" t="s">
        <v>62</v>
      </c>
    </row>
    <row r="37" spans="1:3" ht="13.5">
      <c r="A37" s="2" t="s">
        <v>63</v>
      </c>
      <c r="B37" s="7"/>
      <c r="C37" s="6" t="s">
        <v>64</v>
      </c>
    </row>
    <row r="38" spans="1:3" ht="13.5">
      <c r="A38" s="2" t="s">
        <v>65</v>
      </c>
      <c r="B38" s="10">
        <v>3</v>
      </c>
      <c r="C38" s="8" t="s">
        <v>66</v>
      </c>
    </row>
    <row r="39" spans="1:3" ht="13.5">
      <c r="A39" s="2" t="s">
        <v>67</v>
      </c>
      <c r="B39" s="7"/>
      <c r="C39" s="4" t="s">
        <v>68</v>
      </c>
    </row>
    <row r="40" spans="1:3" ht="13.5">
      <c r="A40" s="2" t="s">
        <v>69</v>
      </c>
      <c r="B40" s="10">
        <v>13</v>
      </c>
      <c r="C40" s="8" t="s">
        <v>98</v>
      </c>
    </row>
    <row r="41" spans="1:3" ht="13.5">
      <c r="A41" s="2" t="s">
        <v>70</v>
      </c>
      <c r="B41" s="10">
        <v>11</v>
      </c>
      <c r="C41" s="8" t="s">
        <v>71</v>
      </c>
    </row>
    <row r="42" spans="1:3" ht="13.5">
      <c r="A42" s="2" t="s">
        <v>72</v>
      </c>
      <c r="B42" s="7"/>
      <c r="C42" s="3" t="s">
        <v>73</v>
      </c>
    </row>
    <row r="43" spans="1:3" ht="13.5">
      <c r="A43" s="2" t="s">
        <v>74</v>
      </c>
      <c r="B43" s="7"/>
      <c r="C43" s="3" t="s">
        <v>75</v>
      </c>
    </row>
    <row r="44" spans="1:3" ht="13.5">
      <c r="A44" s="2" t="s">
        <v>87</v>
      </c>
      <c r="B44" s="10">
        <v>4</v>
      </c>
      <c r="C44" s="8" t="s">
        <v>95</v>
      </c>
    </row>
    <row r="45" spans="1:3" ht="13.5">
      <c r="A45" s="2" t="s">
        <v>89</v>
      </c>
      <c r="B45" s="10">
        <v>7</v>
      </c>
      <c r="C45" s="8" t="s">
        <v>90</v>
      </c>
    </row>
    <row r="46" spans="1:3" ht="13.5">
      <c r="A46" s="2" t="s">
        <v>76</v>
      </c>
      <c r="B46" s="10">
        <v>15</v>
      </c>
      <c r="C46" s="9" t="s">
        <v>77</v>
      </c>
    </row>
    <row r="47" spans="1:3" ht="13.5">
      <c r="A47" s="2" t="s">
        <v>78</v>
      </c>
      <c r="B47" s="10">
        <v>1</v>
      </c>
      <c r="C47" s="8" t="s">
        <v>79</v>
      </c>
    </row>
    <row r="48" spans="1:3" ht="13.5">
      <c r="A48" s="2" t="s">
        <v>80</v>
      </c>
      <c r="B48" s="10">
        <v>16</v>
      </c>
      <c r="C48" s="9" t="s">
        <v>94</v>
      </c>
    </row>
    <row r="49" spans="1:3" ht="13.5">
      <c r="A49" s="2" t="s">
        <v>81</v>
      </c>
      <c r="B49" s="7"/>
      <c r="C49" s="4" t="s">
        <v>82</v>
      </c>
    </row>
    <row r="50" spans="1:3" ht="13.5">
      <c r="A50" s="2" t="s">
        <v>83</v>
      </c>
      <c r="B50" s="7"/>
      <c r="C50" s="3" t="s">
        <v>84</v>
      </c>
    </row>
    <row r="51" spans="1:3" ht="13.5">
      <c r="A51" s="2" t="s">
        <v>85</v>
      </c>
      <c r="B51" s="7"/>
      <c r="C51" s="4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A1">
      <selection activeCell="B21" sqref="B21:K29"/>
    </sheetView>
  </sheetViews>
  <sheetFormatPr defaultColWidth="9.140625" defaultRowHeight="12.75"/>
  <cols>
    <col min="1" max="1" width="2.8515625" style="11" customWidth="1"/>
    <col min="2" max="2" width="39.57421875" style="12" customWidth="1"/>
    <col min="3" max="3" width="8.57421875" style="14" customWidth="1"/>
    <col min="4" max="4" width="8.28125" style="14" customWidth="1"/>
    <col min="5" max="5" width="7.8515625" style="14" customWidth="1"/>
    <col min="6" max="6" width="9.140625" style="14" customWidth="1"/>
    <col min="7" max="7" width="8.140625" style="14" customWidth="1"/>
    <col min="8" max="8" width="9.140625" style="14" customWidth="1"/>
    <col min="9" max="9" width="9.7109375" style="14" customWidth="1"/>
    <col min="10" max="10" width="11.28125" style="14" customWidth="1"/>
    <col min="11" max="11" width="8.00390625" style="11" customWidth="1"/>
    <col min="12" max="12" width="9.140625" style="11" customWidth="1"/>
    <col min="13" max="13" width="8.140625" style="11" customWidth="1"/>
    <col min="14" max="14" width="9.421875" style="11" customWidth="1"/>
    <col min="15" max="15" width="8.57421875" style="14" customWidth="1"/>
    <col min="16" max="16" width="9.140625" style="14" customWidth="1"/>
    <col min="17" max="17" width="9.7109375" style="14" customWidth="1"/>
    <col min="18" max="18" width="8.8515625" style="14" customWidth="1"/>
    <col min="19" max="19" width="7.421875" style="14" customWidth="1"/>
    <col min="20" max="20" width="9.140625" style="14" customWidth="1"/>
    <col min="21" max="21" width="9.7109375" style="14" customWidth="1"/>
    <col min="22" max="22" width="7.7109375" style="14" customWidth="1"/>
    <col min="23" max="23" width="7.421875" style="14" customWidth="1"/>
    <col min="24" max="24" width="9.140625" style="14" customWidth="1"/>
    <col min="25" max="25" width="10.8515625" style="14" customWidth="1"/>
    <col min="26" max="26" width="9.140625" style="14" customWidth="1"/>
    <col min="27" max="27" width="7.421875" style="14" customWidth="1"/>
    <col min="28" max="28" width="9.140625" style="14" customWidth="1"/>
    <col min="29" max="29" width="9.7109375" style="14" customWidth="1"/>
    <col min="30" max="30" width="7.7109375" style="14" customWidth="1"/>
    <col min="31" max="31" width="8.8515625" style="14" customWidth="1"/>
    <col min="32" max="32" width="9.140625" style="14" customWidth="1"/>
    <col min="33" max="33" width="9.7109375" style="14" customWidth="1"/>
    <col min="34" max="34" width="7.7109375" style="14" customWidth="1"/>
    <col min="35" max="16384" width="9.140625" style="11" customWidth="1"/>
  </cols>
  <sheetData>
    <row r="1" spans="2:34" s="15" customFormat="1" ht="14.25" customHeight="1">
      <c r="B1" s="16"/>
      <c r="C1" s="17"/>
      <c r="D1" s="17"/>
      <c r="E1" s="17"/>
      <c r="F1" s="17"/>
      <c r="G1" s="17"/>
      <c r="H1" s="17"/>
      <c r="I1" s="17"/>
      <c r="J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29"/>
      <c r="Z1" s="17"/>
      <c r="AA1" s="17"/>
      <c r="AB1" s="17"/>
      <c r="AC1" s="29"/>
      <c r="AD1" s="17"/>
      <c r="AE1" s="17"/>
      <c r="AF1" s="17"/>
      <c r="AG1" s="29" t="s">
        <v>130</v>
      </c>
      <c r="AH1" s="17"/>
    </row>
    <row r="2" spans="2:34" s="18" customFormat="1" ht="23.25" customHeight="1">
      <c r="B2" s="53" t="s">
        <v>127</v>
      </c>
      <c r="C2" s="54"/>
      <c r="D2" s="54"/>
      <c r="E2" s="54"/>
      <c r="F2" s="54"/>
      <c r="G2" s="54"/>
      <c r="H2" s="55"/>
      <c r="I2" s="55"/>
      <c r="J2" s="55"/>
      <c r="K2" s="55"/>
      <c r="L2" s="55"/>
      <c r="M2" s="55"/>
      <c r="P2" s="19"/>
      <c r="Q2" s="20"/>
      <c r="R2" s="20"/>
      <c r="T2" s="19"/>
      <c r="U2" s="20"/>
      <c r="V2" s="20"/>
      <c r="X2" s="19"/>
      <c r="Y2" s="20"/>
      <c r="Z2" s="20"/>
      <c r="AB2" s="19"/>
      <c r="AC2" s="20"/>
      <c r="AD2" s="20"/>
      <c r="AF2" s="19"/>
      <c r="AG2" s="20"/>
      <c r="AH2" s="20"/>
    </row>
    <row r="3" spans="1:34" s="22" customFormat="1" ht="77.25" customHeight="1">
      <c r="A3" s="21" t="s">
        <v>103</v>
      </c>
      <c r="B3" s="30" t="s">
        <v>102</v>
      </c>
      <c r="C3" s="56" t="s">
        <v>107</v>
      </c>
      <c r="D3" s="56"/>
      <c r="E3" s="56"/>
      <c r="F3" s="56"/>
      <c r="G3" s="57" t="s">
        <v>128</v>
      </c>
      <c r="H3" s="57"/>
      <c r="I3" s="57"/>
      <c r="J3" s="57"/>
      <c r="K3" s="58" t="s">
        <v>108</v>
      </c>
      <c r="L3" s="59"/>
      <c r="M3" s="59"/>
      <c r="N3" s="60"/>
      <c r="O3" s="58" t="s">
        <v>109</v>
      </c>
      <c r="P3" s="59"/>
      <c r="Q3" s="59"/>
      <c r="R3" s="60"/>
      <c r="S3" s="58" t="s">
        <v>110</v>
      </c>
      <c r="T3" s="59"/>
      <c r="U3" s="59"/>
      <c r="V3" s="60"/>
      <c r="W3" s="58" t="s">
        <v>111</v>
      </c>
      <c r="X3" s="59"/>
      <c r="Y3" s="59"/>
      <c r="Z3" s="60"/>
      <c r="AA3" s="58" t="s">
        <v>113</v>
      </c>
      <c r="AB3" s="59"/>
      <c r="AC3" s="59"/>
      <c r="AD3" s="60"/>
      <c r="AE3" s="58" t="s">
        <v>112</v>
      </c>
      <c r="AF3" s="59"/>
      <c r="AG3" s="59"/>
      <c r="AH3" s="60"/>
    </row>
    <row r="4" spans="1:34" s="22" customFormat="1" ht="24">
      <c r="A4" s="23"/>
      <c r="B4" s="30"/>
      <c r="C4" s="24" t="s">
        <v>104</v>
      </c>
      <c r="D4" s="24" t="s">
        <v>129</v>
      </c>
      <c r="E4" s="24" t="s">
        <v>106</v>
      </c>
      <c r="F4" s="24" t="s">
        <v>105</v>
      </c>
      <c r="G4" s="24" t="s">
        <v>104</v>
      </c>
      <c r="H4" s="24" t="s">
        <v>129</v>
      </c>
      <c r="I4" s="24" t="s">
        <v>106</v>
      </c>
      <c r="J4" s="24" t="s">
        <v>105</v>
      </c>
      <c r="K4" s="24" t="s">
        <v>104</v>
      </c>
      <c r="L4" s="24" t="s">
        <v>129</v>
      </c>
      <c r="M4" s="24" t="s">
        <v>106</v>
      </c>
      <c r="N4" s="24" t="s">
        <v>105</v>
      </c>
      <c r="O4" s="24" t="s">
        <v>104</v>
      </c>
      <c r="P4" s="24" t="s">
        <v>129</v>
      </c>
      <c r="Q4" s="24" t="s">
        <v>106</v>
      </c>
      <c r="R4" s="24" t="s">
        <v>105</v>
      </c>
      <c r="S4" s="24" t="s">
        <v>104</v>
      </c>
      <c r="T4" s="24" t="s">
        <v>129</v>
      </c>
      <c r="U4" s="24" t="s">
        <v>106</v>
      </c>
      <c r="V4" s="24" t="s">
        <v>105</v>
      </c>
      <c r="W4" s="24" t="s">
        <v>104</v>
      </c>
      <c r="X4" s="24" t="s">
        <v>129</v>
      </c>
      <c r="Y4" s="24" t="s">
        <v>106</v>
      </c>
      <c r="Z4" s="24" t="s">
        <v>105</v>
      </c>
      <c r="AA4" s="24" t="s">
        <v>104</v>
      </c>
      <c r="AB4" s="24" t="s">
        <v>129</v>
      </c>
      <c r="AC4" s="24" t="s">
        <v>106</v>
      </c>
      <c r="AD4" s="24" t="s">
        <v>105</v>
      </c>
      <c r="AE4" s="24" t="s">
        <v>104</v>
      </c>
      <c r="AF4" s="24" t="s">
        <v>129</v>
      </c>
      <c r="AG4" s="24" t="s">
        <v>106</v>
      </c>
      <c r="AH4" s="24" t="s">
        <v>105</v>
      </c>
    </row>
    <row r="5" spans="1:34" s="13" customFormat="1" ht="27">
      <c r="A5" s="48">
        <v>1</v>
      </c>
      <c r="B5" s="49" t="s">
        <v>114</v>
      </c>
      <c r="C5" s="27"/>
      <c r="D5" s="27"/>
      <c r="E5" s="27"/>
      <c r="F5" s="27"/>
      <c r="G5" s="27"/>
      <c r="H5" s="27"/>
      <c r="I5" s="27"/>
      <c r="J5" s="27"/>
      <c r="K5" s="34"/>
      <c r="L5" s="34"/>
      <c r="M5" s="34"/>
      <c r="N5" s="3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13.5">
      <c r="A6" s="48">
        <v>2</v>
      </c>
      <c r="B6" s="49" t="s">
        <v>115</v>
      </c>
      <c r="C6" s="28"/>
      <c r="D6" s="28"/>
      <c r="E6" s="28"/>
      <c r="F6" s="28"/>
      <c r="G6" s="28"/>
      <c r="H6" s="28"/>
      <c r="I6" s="28"/>
      <c r="J6" s="28"/>
      <c r="K6" s="28"/>
      <c r="L6" s="35"/>
      <c r="M6" s="35"/>
      <c r="N6" s="35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13.5">
      <c r="A7" s="48">
        <v>3</v>
      </c>
      <c r="B7" s="49" t="s">
        <v>116</v>
      </c>
      <c r="C7" s="28"/>
      <c r="D7" s="36"/>
      <c r="E7" s="28"/>
      <c r="F7" s="28"/>
      <c r="G7" s="28"/>
      <c r="H7" s="28"/>
      <c r="I7" s="28"/>
      <c r="J7" s="28"/>
      <c r="K7" s="26"/>
      <c r="L7" s="26"/>
      <c r="M7" s="26"/>
      <c r="N7" s="26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52">
        <v>60</v>
      </c>
      <c r="AB7" s="52">
        <v>0</v>
      </c>
      <c r="AC7" s="52">
        <v>0</v>
      </c>
      <c r="AD7" s="52">
        <v>60</v>
      </c>
      <c r="AE7" s="27"/>
      <c r="AF7" s="27"/>
      <c r="AG7" s="27"/>
      <c r="AH7" s="27"/>
    </row>
    <row r="8" spans="1:34" ht="33.75" customHeight="1">
      <c r="A8" s="48">
        <v>4</v>
      </c>
      <c r="B8" s="49" t="s">
        <v>117</v>
      </c>
      <c r="C8" s="28"/>
      <c r="D8" s="28"/>
      <c r="E8" s="28"/>
      <c r="F8" s="28"/>
      <c r="G8" s="28"/>
      <c r="H8" s="33"/>
      <c r="I8" s="28"/>
      <c r="J8" s="28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ht="28.5" customHeight="1">
      <c r="A9" s="48">
        <v>5</v>
      </c>
      <c r="B9" s="49" t="s">
        <v>118</v>
      </c>
      <c r="C9" s="31"/>
      <c r="D9" s="31"/>
      <c r="E9" s="31"/>
      <c r="F9" s="31"/>
      <c r="G9" s="31"/>
      <c r="H9" s="31"/>
      <c r="I9" s="31"/>
      <c r="J9" s="31"/>
      <c r="K9" s="32"/>
      <c r="L9" s="32"/>
      <c r="M9" s="32"/>
      <c r="N9" s="32"/>
      <c r="O9" s="27"/>
      <c r="P9" s="27"/>
      <c r="Q9" s="27"/>
      <c r="R9" s="27"/>
      <c r="S9" s="27"/>
      <c r="T9" s="27"/>
      <c r="U9" s="27"/>
      <c r="V9" s="27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3.5">
      <c r="A10" s="48">
        <v>6</v>
      </c>
      <c r="B10" s="49" t="s">
        <v>119</v>
      </c>
      <c r="C10" s="51">
        <f>SUM(1904.4/2214*60%*100)</f>
        <v>51.609756097560975</v>
      </c>
      <c r="D10" s="51">
        <v>20</v>
      </c>
      <c r="E10" s="51">
        <v>20</v>
      </c>
      <c r="F10" s="51">
        <f>SUM(C10+D10+E10)</f>
        <v>91.60975609756098</v>
      </c>
      <c r="G10" s="31"/>
      <c r="H10" s="31"/>
      <c r="I10" s="31"/>
      <c r="J10" s="31"/>
      <c r="K10" s="51">
        <v>60</v>
      </c>
      <c r="L10" s="51">
        <v>20</v>
      </c>
      <c r="M10" s="51">
        <v>20</v>
      </c>
      <c r="N10" s="51">
        <v>100</v>
      </c>
      <c r="O10" s="51">
        <f>SUM(1904.4/2435.4*60%*100)</f>
        <v>46.91796008869179</v>
      </c>
      <c r="P10" s="51">
        <v>20</v>
      </c>
      <c r="Q10" s="51">
        <v>20</v>
      </c>
      <c r="R10" s="51">
        <f>SUM(O10+P10+Q10)</f>
        <v>86.91796008869179</v>
      </c>
      <c r="S10" s="27"/>
      <c r="T10" s="27"/>
      <c r="U10" s="27"/>
      <c r="V10" s="27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13.5">
      <c r="A11" s="48">
        <v>7</v>
      </c>
      <c r="B11" s="49" t="s">
        <v>120</v>
      </c>
      <c r="C11" s="31"/>
      <c r="D11" s="31"/>
      <c r="E11" s="31"/>
      <c r="F11" s="31"/>
      <c r="G11" s="31"/>
      <c r="H11" s="31"/>
      <c r="I11" s="31"/>
      <c r="J11" s="31"/>
      <c r="K11" s="32"/>
      <c r="L11" s="32"/>
      <c r="M11" s="32"/>
      <c r="N11" s="32"/>
      <c r="O11" s="27"/>
      <c r="P11" s="27"/>
      <c r="Q11" s="27"/>
      <c r="R11" s="27"/>
      <c r="S11" s="27"/>
      <c r="T11" s="27"/>
      <c r="U11" s="27"/>
      <c r="V11" s="27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ht="13.5">
      <c r="A12" s="48">
        <v>8</v>
      </c>
      <c r="B12" s="49" t="s">
        <v>121</v>
      </c>
      <c r="C12" s="31"/>
      <c r="D12" s="31"/>
      <c r="E12" s="31"/>
      <c r="F12" s="31"/>
      <c r="G12" s="51">
        <v>60</v>
      </c>
      <c r="H12" s="51">
        <v>20</v>
      </c>
      <c r="I12" s="51">
        <v>20</v>
      </c>
      <c r="J12" s="51">
        <v>100</v>
      </c>
      <c r="K12" s="32"/>
      <c r="L12" s="32"/>
      <c r="M12" s="32"/>
      <c r="N12" s="32"/>
      <c r="O12" s="27"/>
      <c r="P12" s="27"/>
      <c r="Q12" s="27"/>
      <c r="R12" s="27"/>
      <c r="S12" s="27"/>
      <c r="T12" s="27"/>
      <c r="U12" s="27"/>
      <c r="V12" s="27"/>
      <c r="W12" s="31"/>
      <c r="X12" s="31"/>
      <c r="Y12" s="31"/>
      <c r="Z12" s="31"/>
      <c r="AA12" s="31"/>
      <c r="AB12" s="31"/>
      <c r="AC12" s="31"/>
      <c r="AD12" s="31"/>
      <c r="AE12" s="52">
        <v>34</v>
      </c>
      <c r="AF12" s="52">
        <v>0</v>
      </c>
      <c r="AG12" s="52">
        <v>0</v>
      </c>
      <c r="AH12" s="52">
        <v>34</v>
      </c>
    </row>
    <row r="13" spans="1:34" ht="27">
      <c r="A13" s="48">
        <v>9</v>
      </c>
      <c r="B13" s="49" t="s">
        <v>122</v>
      </c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32"/>
      <c r="N13" s="32"/>
      <c r="O13" s="27"/>
      <c r="P13" s="27"/>
      <c r="Q13" s="27"/>
      <c r="R13" s="27"/>
      <c r="S13" s="27"/>
      <c r="T13" s="27"/>
      <c r="U13" s="27"/>
      <c r="V13" s="27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ht="13.5">
      <c r="A14" s="48">
        <v>10</v>
      </c>
      <c r="B14" s="49" t="s">
        <v>123</v>
      </c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32"/>
      <c r="N14" s="32"/>
      <c r="O14" s="27"/>
      <c r="P14" s="27"/>
      <c r="Q14" s="27"/>
      <c r="R14" s="27"/>
      <c r="S14" s="52">
        <v>60</v>
      </c>
      <c r="T14" s="52">
        <v>0</v>
      </c>
      <c r="U14" s="52">
        <v>0</v>
      </c>
      <c r="V14" s="52">
        <v>60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13.5">
      <c r="A15" s="48">
        <v>11</v>
      </c>
      <c r="B15" s="49" t="s">
        <v>124</v>
      </c>
      <c r="C15" s="31"/>
      <c r="D15" s="31"/>
      <c r="E15" s="31"/>
      <c r="F15" s="31"/>
      <c r="G15" s="31"/>
      <c r="H15" s="31"/>
      <c r="I15" s="31"/>
      <c r="J15" s="31"/>
      <c r="K15" s="32"/>
      <c r="L15" s="32"/>
      <c r="M15" s="32"/>
      <c r="N15" s="32"/>
      <c r="O15" s="27"/>
      <c r="P15" s="27"/>
      <c r="Q15" s="27"/>
      <c r="R15" s="27"/>
      <c r="S15" s="27"/>
      <c r="T15" s="27"/>
      <c r="U15" s="27"/>
      <c r="V15" s="27"/>
      <c r="W15" s="31"/>
      <c r="X15" s="31"/>
      <c r="Y15" s="31"/>
      <c r="Z15" s="31"/>
      <c r="AA15" s="31"/>
      <c r="AB15" s="31"/>
      <c r="AC15" s="31"/>
      <c r="AD15" s="31"/>
      <c r="AE15" s="52">
        <v>60</v>
      </c>
      <c r="AF15" s="52">
        <v>0</v>
      </c>
      <c r="AG15" s="52">
        <v>0</v>
      </c>
      <c r="AH15" s="52">
        <v>60</v>
      </c>
    </row>
    <row r="16" spans="1:34" ht="13.5">
      <c r="A16" s="48">
        <v>12</v>
      </c>
      <c r="B16" s="49" t="s">
        <v>125</v>
      </c>
      <c r="C16" s="31"/>
      <c r="D16" s="31"/>
      <c r="E16" s="31"/>
      <c r="F16" s="31"/>
      <c r="G16" s="31"/>
      <c r="H16" s="31"/>
      <c r="I16" s="31"/>
      <c r="J16" s="31"/>
      <c r="K16" s="32"/>
      <c r="L16" s="32"/>
      <c r="M16" s="32"/>
      <c r="N16" s="32"/>
      <c r="O16" s="27"/>
      <c r="P16" s="27"/>
      <c r="Q16" s="27"/>
      <c r="R16" s="27"/>
      <c r="S16" s="27"/>
      <c r="T16" s="27"/>
      <c r="U16" s="27"/>
      <c r="V16" s="27"/>
      <c r="W16" s="52">
        <v>60</v>
      </c>
      <c r="X16" s="52">
        <v>20</v>
      </c>
      <c r="Y16" s="52">
        <v>0</v>
      </c>
      <c r="Z16" s="52">
        <v>80</v>
      </c>
      <c r="AA16" s="31"/>
      <c r="AB16" s="31"/>
      <c r="AC16" s="31"/>
      <c r="AD16" s="31"/>
      <c r="AE16" s="31"/>
      <c r="AF16" s="31"/>
      <c r="AG16" s="31"/>
      <c r="AH16" s="31"/>
    </row>
    <row r="17" spans="1:34" ht="12.75" customHeight="1">
      <c r="A17" s="48">
        <v>13</v>
      </c>
      <c r="B17" s="49" t="s">
        <v>126</v>
      </c>
      <c r="C17" s="31"/>
      <c r="D17" s="31"/>
      <c r="E17" s="50"/>
      <c r="F17" s="50"/>
      <c r="G17" s="50"/>
      <c r="H17" s="50"/>
      <c r="I17" s="50"/>
      <c r="J17" s="50"/>
      <c r="K17" s="50"/>
      <c r="L17" s="5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52">
        <v>60</v>
      </c>
      <c r="X17" s="52">
        <v>20</v>
      </c>
      <c r="Y17" s="52">
        <v>0</v>
      </c>
      <c r="Z17" s="52">
        <v>80</v>
      </c>
      <c r="AA17" s="32"/>
      <c r="AB17" s="32"/>
      <c r="AC17" s="32"/>
      <c r="AD17" s="32"/>
      <c r="AE17" s="32"/>
      <c r="AF17" s="32"/>
      <c r="AG17" s="32"/>
      <c r="AH17" s="32"/>
    </row>
    <row r="18" spans="1:34" ht="12">
      <c r="A18" s="39"/>
      <c r="B18" s="40"/>
      <c r="E18" s="41"/>
      <c r="F18" s="41"/>
      <c r="G18" s="41"/>
      <c r="H18" s="41"/>
      <c r="I18" s="41"/>
      <c r="J18" s="41"/>
      <c r="K18" s="41"/>
      <c r="L18" s="4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5:34" ht="12">
      <c r="E19" s="25"/>
      <c r="F19" s="25"/>
      <c r="G19" s="25"/>
      <c r="H19" s="25"/>
      <c r="I19" s="25"/>
      <c r="J19" s="25"/>
      <c r="K19" s="15"/>
      <c r="L19" s="1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7:8" ht="12.75">
      <c r="G20" s="37"/>
      <c r="H20" s="38"/>
    </row>
    <row r="21" spans="7:10" ht="12">
      <c r="G21" s="61"/>
      <c r="H21" s="62"/>
      <c r="I21" s="63"/>
      <c r="J21" s="63"/>
    </row>
    <row r="22" spans="7:10" ht="12">
      <c r="G22" s="62"/>
      <c r="H22" s="62"/>
      <c r="I22" s="63"/>
      <c r="J22" s="63"/>
    </row>
    <row r="24" spans="3:11" ht="13.5">
      <c r="C24" s="64"/>
      <c r="D24" s="64"/>
      <c r="E24" s="64"/>
      <c r="F24" s="64"/>
      <c r="G24" s="64"/>
      <c r="H24" s="64"/>
      <c r="I24" s="65"/>
      <c r="J24" s="42"/>
      <c r="K24" s="43"/>
    </row>
    <row r="25" spans="3:11" ht="12">
      <c r="C25" s="66"/>
      <c r="D25" s="66"/>
      <c r="E25" s="66"/>
      <c r="F25" s="66"/>
      <c r="G25" s="66"/>
      <c r="H25" s="66"/>
      <c r="I25" s="67"/>
      <c r="J25" s="67"/>
      <c r="K25" s="67"/>
    </row>
    <row r="26" spans="3:11" ht="12">
      <c r="C26" s="68"/>
      <c r="D26" s="68"/>
      <c r="E26" s="68"/>
      <c r="F26" s="68"/>
      <c r="G26" s="68"/>
      <c r="H26" s="68"/>
      <c r="I26" s="67"/>
      <c r="J26" s="67"/>
      <c r="K26" s="67"/>
    </row>
    <row r="27" spans="3:11" ht="13.5">
      <c r="C27" s="44"/>
      <c r="D27" s="44"/>
      <c r="E27" s="44"/>
      <c r="F27" s="44"/>
      <c r="G27" s="44"/>
      <c r="H27" s="44"/>
      <c r="I27" s="45"/>
      <c r="J27" s="46"/>
      <c r="K27" s="47"/>
    </row>
  </sheetData>
  <sheetProtection/>
  <mergeCells count="12">
    <mergeCell ref="AA3:AD3"/>
    <mergeCell ref="AE3:AH3"/>
    <mergeCell ref="C25:K26"/>
    <mergeCell ref="S3:V3"/>
    <mergeCell ref="W3:Z3"/>
    <mergeCell ref="O3:R3"/>
    <mergeCell ref="B2:M2"/>
    <mergeCell ref="C3:F3"/>
    <mergeCell ref="G3:J3"/>
    <mergeCell ref="K3:N3"/>
    <mergeCell ref="G21:J22"/>
    <mergeCell ref="C24:I24"/>
  </mergeCells>
  <printOptions/>
  <pageMargins left="0.7" right="0.15748031496062992" top="0.5905511811023623" bottom="0.15748031496062992" header="0.15748031496062992" footer="0.1968503937007874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 nr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2018-07-30T10:23:31Z</cp:lastPrinted>
  <dcterms:created xsi:type="dcterms:W3CDTF">2007-07-23T07:33:25Z</dcterms:created>
  <dcterms:modified xsi:type="dcterms:W3CDTF">2018-07-30T12:10:46Z</dcterms:modified>
  <cp:category/>
  <cp:version/>
  <cp:contentType/>
  <cp:contentStatus/>
</cp:coreProperties>
</file>